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G27" i="1" l="1"/>
  <c r="AV27" i="1"/>
  <c r="AR27" i="1"/>
  <c r="W27" i="1"/>
  <c r="BG13" i="1"/>
  <c r="AV13" i="1"/>
  <c r="AR13" i="1"/>
  <c r="W13" i="1"/>
  <c r="BG24" i="1"/>
  <c r="AV24" i="1"/>
  <c r="AR24" i="1"/>
  <c r="W24" i="1"/>
  <c r="BG25" i="1"/>
  <c r="AV25" i="1"/>
  <c r="AR25" i="1"/>
  <c r="W25" i="1"/>
  <c r="BG12" i="1"/>
  <c r="AV12" i="1"/>
  <c r="AR12" i="1"/>
  <c r="W12" i="1"/>
  <c r="BG26" i="1"/>
  <c r="AV26" i="1"/>
  <c r="AR26" i="1"/>
  <c r="W26" i="1"/>
  <c r="BG11" i="1"/>
  <c r="AV11" i="1"/>
  <c r="AR11" i="1"/>
  <c r="W11" i="1"/>
  <c r="BG23" i="1"/>
  <c r="AV23" i="1"/>
  <c r="AR23" i="1"/>
  <c r="W23" i="1"/>
  <c r="BG10" i="1"/>
  <c r="AV10" i="1"/>
  <c r="AR10" i="1"/>
  <c r="W10" i="1"/>
  <c r="BG22" i="1"/>
  <c r="AV22" i="1"/>
  <c r="AR22" i="1"/>
  <c r="W22" i="1"/>
  <c r="BG9" i="1"/>
  <c r="AV9" i="1"/>
  <c r="AR9" i="1"/>
  <c r="W9" i="1"/>
  <c r="BG28" i="1"/>
  <c r="AV28" i="1"/>
  <c r="AR28" i="1"/>
  <c r="W28" i="1"/>
  <c r="BG8" i="1"/>
  <c r="AV8" i="1"/>
  <c r="AR8" i="1"/>
  <c r="W8" i="1"/>
  <c r="BG29" i="1"/>
  <c r="AV29" i="1"/>
  <c r="AR29" i="1"/>
  <c r="W29" i="1"/>
  <c r="BH29" i="1" s="1"/>
  <c r="BG21" i="1"/>
  <c r="AV21" i="1"/>
  <c r="AR21" i="1"/>
  <c r="W21" i="1"/>
  <c r="BH21" i="1" s="1"/>
  <c r="BG3" i="1"/>
  <c r="AV3" i="1"/>
  <c r="AR3" i="1"/>
  <c r="W3" i="1"/>
  <c r="BG20" i="1"/>
  <c r="AV20" i="1"/>
  <c r="AR20" i="1"/>
  <c r="W20" i="1"/>
  <c r="BG30" i="1"/>
  <c r="AV30" i="1"/>
  <c r="AR30" i="1"/>
  <c r="W30" i="1"/>
  <c r="BH30" i="1" s="1"/>
  <c r="BG19" i="1"/>
  <c r="AV19" i="1"/>
  <c r="AR19" i="1"/>
  <c r="W19" i="1"/>
  <c r="BH19" i="1" s="1"/>
  <c r="BG31" i="1"/>
  <c r="AV31" i="1"/>
  <c r="AR31" i="1"/>
  <c r="W31" i="1"/>
  <c r="BG4" i="1"/>
  <c r="AV4" i="1"/>
  <c r="AR4" i="1"/>
  <c r="W4" i="1"/>
  <c r="BG18" i="1"/>
  <c r="AV18" i="1"/>
  <c r="AR18" i="1"/>
  <c r="W18" i="1"/>
  <c r="BH18" i="1" s="1"/>
  <c r="BG32" i="1"/>
  <c r="AV32" i="1"/>
  <c r="AR32" i="1"/>
  <c r="W32" i="1"/>
  <c r="BH32" i="1" s="1"/>
  <c r="BG17" i="1"/>
  <c r="AV17" i="1"/>
  <c r="AR17" i="1"/>
  <c r="W17" i="1"/>
  <c r="BG33" i="1"/>
  <c r="AV33" i="1"/>
  <c r="AR33" i="1"/>
  <c r="W33" i="1"/>
  <c r="BG5" i="1"/>
  <c r="AV5" i="1"/>
  <c r="AR5" i="1"/>
  <c r="W5" i="1"/>
  <c r="BH5" i="1" s="1"/>
  <c r="BG35" i="1"/>
  <c r="AV35" i="1"/>
  <c r="AR35" i="1"/>
  <c r="W35" i="1"/>
  <c r="BH35" i="1" s="1"/>
  <c r="BG34" i="1"/>
  <c r="AV34" i="1"/>
  <c r="AR34" i="1"/>
  <c r="W34" i="1"/>
  <c r="BG16" i="1"/>
  <c r="AV16" i="1"/>
  <c r="AR16" i="1"/>
  <c r="W16" i="1"/>
  <c r="BG37" i="1"/>
  <c r="AV37" i="1"/>
  <c r="AR37" i="1"/>
  <c r="W37" i="1"/>
  <c r="BH37" i="1" s="1"/>
  <c r="BG6" i="1"/>
  <c r="AV6" i="1"/>
  <c r="AR6" i="1"/>
  <c r="W6" i="1"/>
  <c r="BH6" i="1" s="1"/>
  <c r="BG15" i="1"/>
  <c r="AV15" i="1"/>
  <c r="AR15" i="1"/>
  <c r="W15" i="1"/>
  <c r="BG36" i="1"/>
  <c r="AV36" i="1"/>
  <c r="AR36" i="1"/>
  <c r="W36" i="1"/>
  <c r="BG14" i="1"/>
  <c r="AV14" i="1"/>
  <c r="AR14" i="1"/>
  <c r="W14" i="1"/>
  <c r="BH14" i="1" s="1"/>
  <c r="BG7" i="1"/>
  <c r="AV7" i="1"/>
  <c r="AR7" i="1"/>
  <c r="W7" i="1"/>
  <c r="BH7" i="1" s="1"/>
  <c r="BH9" i="1" l="1"/>
  <c r="BH22" i="1"/>
  <c r="BH11" i="1"/>
  <c r="BH26" i="1"/>
  <c r="BH24" i="1"/>
  <c r="BH13" i="1"/>
  <c r="BH36" i="1"/>
  <c r="BH15" i="1"/>
  <c r="BH16" i="1"/>
  <c r="BH34" i="1"/>
  <c r="BH33" i="1"/>
  <c r="BH17" i="1"/>
  <c r="BH4" i="1"/>
  <c r="BH31" i="1"/>
  <c r="BH20" i="1"/>
  <c r="BH3" i="1"/>
  <c r="BH8" i="1"/>
  <c r="BH28" i="1"/>
  <c r="BH10" i="1"/>
  <c r="BH23" i="1"/>
  <c r="BH12" i="1"/>
  <c r="BH25" i="1"/>
  <c r="BH27" i="1"/>
</calcChain>
</file>

<file path=xl/sharedStrings.xml><?xml version="1.0" encoding="utf-8"?>
<sst xmlns="http://schemas.openxmlformats.org/spreadsheetml/2006/main" count="106" uniqueCount="64">
  <si>
    <t>HW</t>
  </si>
  <si>
    <t>MML</t>
  </si>
  <si>
    <t xml:space="preserve">PF </t>
  </si>
  <si>
    <t>PF</t>
  </si>
  <si>
    <t>day 1</t>
  </si>
  <si>
    <t>day 2</t>
  </si>
  <si>
    <t>day 5</t>
  </si>
  <si>
    <t>AVG</t>
  </si>
  <si>
    <t>hw 1</t>
  </si>
  <si>
    <t>hw 2</t>
  </si>
  <si>
    <t>day 6</t>
  </si>
  <si>
    <t>Quiz 1</t>
  </si>
  <si>
    <t>Quiz 2</t>
  </si>
  <si>
    <t xml:space="preserve">Quiz </t>
  </si>
  <si>
    <t>GRADE</t>
  </si>
  <si>
    <t>CODE</t>
  </si>
  <si>
    <t>day 4</t>
  </si>
  <si>
    <t>alcove time</t>
  </si>
  <si>
    <t>hw 3</t>
  </si>
  <si>
    <t>hw 4</t>
  </si>
  <si>
    <t>WR</t>
  </si>
  <si>
    <t>Exam 1</t>
  </si>
  <si>
    <t>day 7</t>
  </si>
  <si>
    <t>autobio</t>
  </si>
  <si>
    <t>people</t>
  </si>
  <si>
    <t>day 13</t>
  </si>
  <si>
    <t>hw 5</t>
  </si>
  <si>
    <t>hw 6</t>
  </si>
  <si>
    <t>ICA day 20</t>
  </si>
  <si>
    <t>Quiz 3</t>
  </si>
  <si>
    <t>Quiz 4</t>
  </si>
  <si>
    <t>day 10 wr</t>
  </si>
  <si>
    <t>equivalent expressions activity</t>
  </si>
  <si>
    <t>hw 7</t>
  </si>
  <si>
    <t>hw 8</t>
  </si>
  <si>
    <t>hw 9</t>
  </si>
  <si>
    <t>hw 10</t>
  </si>
  <si>
    <t>ICA</t>
  </si>
  <si>
    <t>Test 2</t>
  </si>
  <si>
    <t>Quiz 5</t>
  </si>
  <si>
    <t>scavenger hunt</t>
  </si>
  <si>
    <t>day 28 homework</t>
  </si>
  <si>
    <t>hw 11</t>
  </si>
  <si>
    <t>hw 12</t>
  </si>
  <si>
    <t>hw 13</t>
  </si>
  <si>
    <t>hw 14</t>
  </si>
  <si>
    <t>hw 15</t>
  </si>
  <si>
    <t>hw 16</t>
  </si>
  <si>
    <t>Quiz 6</t>
  </si>
  <si>
    <t>Test 3</t>
  </si>
  <si>
    <t>p.412</t>
  </si>
  <si>
    <t>day 17</t>
  </si>
  <si>
    <t>test corr</t>
  </si>
  <si>
    <t>day 32</t>
  </si>
  <si>
    <t>self ass</t>
  </si>
  <si>
    <t>hw 17</t>
  </si>
  <si>
    <t>hw 18</t>
  </si>
  <si>
    <t>hw 19</t>
  </si>
  <si>
    <t>EC</t>
  </si>
  <si>
    <t>quiz 7</t>
  </si>
  <si>
    <t>day 39 letter</t>
  </si>
  <si>
    <t>day 40 homework review</t>
  </si>
  <si>
    <t>get jail, course, psych</t>
  </si>
  <si>
    <t>hw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</si>
</sst>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" xfId="0" applyFill="1" applyBorder="1"/>
    <xf numFmtId="1" fontId="0" fillId="3" borderId="1" xfId="0" applyNumberFormat="1" applyFill="1" applyBorder="1"/>
    <xf numFmtId="1" fontId="0" fillId="2" borderId="1" xfId="0" applyNumberFormat="1" applyFill="1" applyBorder="1"/>
    <xf numFmtId="0" fontId="1" fillId="0" borderId="1" xfId="0" applyFont="1" applyBorder="1" applyAlignment="1">
      <alignment horizontal="left"/>
    </xf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 applyAlignment="1">
      <alignment horizontal="left" vertical="top" wrapText="1"/>
    </xf>
    <xf numFmtId="1" fontId="0" fillId="5" borderId="1" xfId="0" applyNumberFormat="1" applyFill="1" applyBorder="1"/>
    <xf numFmtId="1" fontId="0" fillId="6" borderId="1" xfId="0" applyNumberForma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16" fontId="0" fillId="4" borderId="1" xfId="0" applyNumberFormat="1" applyFill="1" applyBorder="1"/>
    <xf numFmtId="1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topLeftCell="S1" workbookViewId="0">
      <selection activeCell="B6" sqref="B6"/>
    </sheetView>
  </sheetViews>
  <sheetFormatPr defaultRowHeight="15" x14ac:dyDescent="0.25"/>
  <sheetData>
    <row r="1" spans="1:60" x14ac:dyDescent="0.25">
      <c r="A1" s="9"/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20</v>
      </c>
      <c r="I1" s="2" t="s">
        <v>0</v>
      </c>
      <c r="J1" s="2" t="s">
        <v>0</v>
      </c>
      <c r="K1" s="2" t="s">
        <v>0</v>
      </c>
      <c r="L1" s="2" t="s">
        <v>28</v>
      </c>
      <c r="M1" s="2" t="s">
        <v>0</v>
      </c>
      <c r="N1" s="2" t="s">
        <v>37</v>
      </c>
      <c r="O1" s="2" t="s">
        <v>0</v>
      </c>
      <c r="P1" s="2" t="s">
        <v>0</v>
      </c>
      <c r="Q1" s="2" t="s">
        <v>0</v>
      </c>
      <c r="R1" s="2" t="s">
        <v>37</v>
      </c>
      <c r="S1" s="2" t="s">
        <v>0</v>
      </c>
      <c r="T1" s="2" t="s">
        <v>0</v>
      </c>
      <c r="U1" s="2" t="s">
        <v>37</v>
      </c>
      <c r="V1" s="2" t="s">
        <v>58</v>
      </c>
      <c r="W1" s="2" t="s">
        <v>0</v>
      </c>
      <c r="X1" s="3" t="s">
        <v>1</v>
      </c>
      <c r="Y1" s="3" t="s">
        <v>1</v>
      </c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3" t="s">
        <v>1</v>
      </c>
      <c r="AG1" s="3" t="s">
        <v>1</v>
      </c>
      <c r="AH1" s="3" t="s">
        <v>1</v>
      </c>
      <c r="AI1" s="3" t="s">
        <v>1</v>
      </c>
      <c r="AJ1" s="3" t="s">
        <v>1</v>
      </c>
      <c r="AK1" s="3" t="s">
        <v>1</v>
      </c>
      <c r="AL1" s="3" t="s">
        <v>1</v>
      </c>
      <c r="AM1" s="3" t="s">
        <v>1</v>
      </c>
      <c r="AN1" s="3" t="s">
        <v>1</v>
      </c>
      <c r="AO1" s="3" t="s">
        <v>1</v>
      </c>
      <c r="AP1" s="3" t="s">
        <v>1</v>
      </c>
      <c r="AQ1" s="3" t="s">
        <v>1</v>
      </c>
      <c r="AR1" s="3" t="s">
        <v>1</v>
      </c>
      <c r="AS1" s="4" t="s">
        <v>2</v>
      </c>
      <c r="AT1" s="5" t="s">
        <v>3</v>
      </c>
      <c r="AU1" s="5" t="s">
        <v>3</v>
      </c>
      <c r="AV1" s="5" t="s">
        <v>3</v>
      </c>
      <c r="AW1" s="10" t="s">
        <v>11</v>
      </c>
      <c r="AX1" s="10" t="s">
        <v>12</v>
      </c>
      <c r="AY1" s="10" t="s">
        <v>21</v>
      </c>
      <c r="AZ1" s="10" t="s">
        <v>29</v>
      </c>
      <c r="BA1" s="10" t="s">
        <v>30</v>
      </c>
      <c r="BB1" s="10" t="s">
        <v>38</v>
      </c>
      <c r="BC1" s="10" t="s">
        <v>39</v>
      </c>
      <c r="BD1" s="10" t="s">
        <v>48</v>
      </c>
      <c r="BE1" s="10" t="s">
        <v>49</v>
      </c>
      <c r="BF1" s="10" t="s">
        <v>59</v>
      </c>
      <c r="BG1" s="10" t="s">
        <v>13</v>
      </c>
      <c r="BH1" s="11" t="s">
        <v>14</v>
      </c>
    </row>
    <row r="2" spans="1:60" x14ac:dyDescent="0.25">
      <c r="A2" s="9" t="s">
        <v>15</v>
      </c>
      <c r="B2" s="2" t="s">
        <v>4</v>
      </c>
      <c r="C2" s="2" t="s">
        <v>5</v>
      </c>
      <c r="D2" s="2" t="s">
        <v>16</v>
      </c>
      <c r="E2" s="2" t="s">
        <v>6</v>
      </c>
      <c r="F2" s="2" t="s">
        <v>17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31</v>
      </c>
      <c r="L2" s="2" t="s">
        <v>32</v>
      </c>
      <c r="M2" s="2" t="s">
        <v>40</v>
      </c>
      <c r="N2" s="2" t="s">
        <v>41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60</v>
      </c>
      <c r="U2" s="2" t="s">
        <v>61</v>
      </c>
      <c r="V2" s="2" t="s">
        <v>62</v>
      </c>
      <c r="W2" s="2" t="s">
        <v>7</v>
      </c>
      <c r="X2" s="3" t="s">
        <v>8</v>
      </c>
      <c r="Y2" s="3" t="s">
        <v>9</v>
      </c>
      <c r="Z2" s="3" t="s">
        <v>18</v>
      </c>
      <c r="AA2" s="3" t="s">
        <v>19</v>
      </c>
      <c r="AB2" s="3" t="s">
        <v>26</v>
      </c>
      <c r="AC2" s="3" t="s">
        <v>27</v>
      </c>
      <c r="AD2" s="3" t="s">
        <v>33</v>
      </c>
      <c r="AE2" s="3" t="s">
        <v>34</v>
      </c>
      <c r="AF2" s="3" t="s">
        <v>35</v>
      </c>
      <c r="AG2" s="3" t="s">
        <v>36</v>
      </c>
      <c r="AH2" s="3" t="s">
        <v>42</v>
      </c>
      <c r="AI2" s="3" t="s">
        <v>43</v>
      </c>
      <c r="AJ2" s="3" t="s">
        <v>44</v>
      </c>
      <c r="AK2" s="3" t="s">
        <v>45</v>
      </c>
      <c r="AL2" s="3" t="s">
        <v>46</v>
      </c>
      <c r="AM2" s="3" t="s">
        <v>47</v>
      </c>
      <c r="AN2" s="3" t="s">
        <v>55</v>
      </c>
      <c r="AO2" s="3" t="s">
        <v>56</v>
      </c>
      <c r="AP2" s="3" t="s">
        <v>57</v>
      </c>
      <c r="AQ2" s="3" t="s">
        <v>63</v>
      </c>
      <c r="AR2" s="3" t="s">
        <v>7</v>
      </c>
      <c r="AS2" s="4" t="s">
        <v>10</v>
      </c>
      <c r="AT2" s="17">
        <v>41579</v>
      </c>
      <c r="AU2" s="17">
        <v>41614</v>
      </c>
      <c r="AV2" s="4" t="s">
        <v>7</v>
      </c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 t="s">
        <v>7</v>
      </c>
      <c r="BH2" s="11"/>
    </row>
    <row r="3" spans="1:60" x14ac:dyDescent="0.25">
      <c r="A3" s="12">
        <v>1</v>
      </c>
      <c r="B3" s="1">
        <v>67</v>
      </c>
      <c r="C3" s="1">
        <v>100</v>
      </c>
      <c r="D3" s="1">
        <v>100</v>
      </c>
      <c r="E3" s="1">
        <v>92</v>
      </c>
      <c r="F3" s="1">
        <v>30</v>
      </c>
      <c r="G3" s="1">
        <v>100</v>
      </c>
      <c r="H3" s="1">
        <v>80</v>
      </c>
      <c r="I3" s="1">
        <v>10</v>
      </c>
      <c r="J3" s="1">
        <v>10</v>
      </c>
      <c r="K3" s="1">
        <v>8</v>
      </c>
      <c r="L3" s="1">
        <v>24</v>
      </c>
      <c r="M3" s="1">
        <v>9</v>
      </c>
      <c r="N3" s="1">
        <v>17</v>
      </c>
      <c r="O3" s="1"/>
      <c r="P3" s="1">
        <v>92</v>
      </c>
      <c r="Q3" s="1">
        <v>10</v>
      </c>
      <c r="R3" s="1"/>
      <c r="S3" s="1">
        <v>10</v>
      </c>
      <c r="T3" s="1"/>
      <c r="U3" s="1"/>
      <c r="V3" s="1"/>
      <c r="W3" s="8">
        <f>(B3+C3+D3+E3+F3+G3+H3+I3+J3+K3+L3+M3+N3+O3+P3+Q3+R3+S3+T3+U3+V3)/980*100</f>
        <v>77.448979591836732</v>
      </c>
      <c r="X3" s="6">
        <v>100</v>
      </c>
      <c r="Y3" s="6">
        <v>88.9</v>
      </c>
      <c r="Z3" s="6">
        <v>44.4</v>
      </c>
      <c r="AA3" s="6">
        <v>100</v>
      </c>
      <c r="AB3" s="6">
        <v>100</v>
      </c>
      <c r="AC3" s="6">
        <v>95</v>
      </c>
      <c r="AD3" s="6">
        <v>90</v>
      </c>
      <c r="AE3" s="6">
        <v>100</v>
      </c>
      <c r="AF3" s="6">
        <v>100</v>
      </c>
      <c r="AG3" s="6">
        <v>90</v>
      </c>
      <c r="AH3" s="6">
        <v>100</v>
      </c>
      <c r="AI3" s="6">
        <v>100</v>
      </c>
      <c r="AJ3" s="6">
        <v>90</v>
      </c>
      <c r="AK3" s="6">
        <v>95</v>
      </c>
      <c r="AL3" s="6">
        <v>100</v>
      </c>
      <c r="AM3" s="6">
        <v>100</v>
      </c>
      <c r="AN3" s="6">
        <v>100</v>
      </c>
      <c r="AO3" s="6">
        <v>100</v>
      </c>
      <c r="AP3" s="6">
        <v>100</v>
      </c>
      <c r="AQ3" s="6">
        <v>10</v>
      </c>
      <c r="AR3" s="7">
        <f>(X3+Y3+Z3+AA3+AB3+AC3+AD3+AE3+AF3+AG3+AH3+AI3+AJ3+AK3+AL3+AM3+AN3+AO3+AP3+AQ3)/20</f>
        <v>90.164999999999992</v>
      </c>
      <c r="AS3" s="1"/>
      <c r="AT3" s="1">
        <v>35</v>
      </c>
      <c r="AU3" s="1">
        <v>23</v>
      </c>
      <c r="AV3" s="18">
        <f>(AS3+AT3+AU3)/65*100</f>
        <v>89.230769230769241</v>
      </c>
      <c r="AW3" s="6">
        <v>69.2</v>
      </c>
      <c r="AX3" s="1">
        <v>66.7</v>
      </c>
      <c r="AY3" s="1">
        <v>70</v>
      </c>
      <c r="AZ3" s="1">
        <v>90</v>
      </c>
      <c r="BA3" s="1">
        <v>100</v>
      </c>
      <c r="BB3" s="1">
        <v>79</v>
      </c>
      <c r="BC3" s="1">
        <v>50</v>
      </c>
      <c r="BD3" s="1">
        <v>80</v>
      </c>
      <c r="BE3" s="1">
        <v>78</v>
      </c>
      <c r="BF3" s="1">
        <v>91</v>
      </c>
      <c r="BG3" s="13">
        <f>(AW3+AX3+AZ3+BA3+BC3+BD3+BF3)/7*0.5+(AY3+BB3+BE3)/3*0.5</f>
        <v>76.897619047619045</v>
      </c>
      <c r="BH3" s="14">
        <f>BG3*0.45+W3*0.3+AR3*0.2+AV3*0.05</f>
        <v>80.33316091051806</v>
      </c>
    </row>
    <row r="4" spans="1:60" x14ac:dyDescent="0.25">
      <c r="A4" s="12">
        <v>2</v>
      </c>
      <c r="B4" s="1">
        <v>92</v>
      </c>
      <c r="C4" s="1">
        <v>100</v>
      </c>
      <c r="D4" s="1">
        <v>92</v>
      </c>
      <c r="E4" s="1">
        <v>79</v>
      </c>
      <c r="F4" s="1">
        <v>0</v>
      </c>
      <c r="G4" s="1">
        <v>92</v>
      </c>
      <c r="H4" s="1">
        <v>90</v>
      </c>
      <c r="I4" s="1">
        <v>10</v>
      </c>
      <c r="J4" s="1">
        <v>10</v>
      </c>
      <c r="K4" s="1">
        <v>6</v>
      </c>
      <c r="L4" s="1">
        <v>30</v>
      </c>
      <c r="M4" s="1">
        <v>10</v>
      </c>
      <c r="N4" s="1">
        <v>17</v>
      </c>
      <c r="O4" s="1"/>
      <c r="P4" s="1">
        <v>92</v>
      </c>
      <c r="Q4" s="1">
        <v>8</v>
      </c>
      <c r="R4" s="1"/>
      <c r="S4" s="1"/>
      <c r="T4" s="1"/>
      <c r="U4" s="1">
        <v>16</v>
      </c>
      <c r="V4" s="1">
        <v>10</v>
      </c>
      <c r="W4" s="8">
        <f>(B4+C4+D4+E4+F4+G4+H4+I4+J4+K4+L4+M4+N4+O4+P4+Q4+R4+S4+T4+U4+V4)/980*100</f>
        <v>76.938775510204081</v>
      </c>
      <c r="X4" s="1"/>
      <c r="Y4" s="6">
        <v>66.7</v>
      </c>
      <c r="Z4" s="6">
        <v>77.8</v>
      </c>
      <c r="AA4" s="6">
        <v>81.8</v>
      </c>
      <c r="AB4" s="6">
        <v>90</v>
      </c>
      <c r="AC4" s="6">
        <v>50</v>
      </c>
      <c r="AD4" s="6"/>
      <c r="AE4" s="6"/>
      <c r="AF4" s="6">
        <v>60</v>
      </c>
      <c r="AG4" s="6">
        <v>70</v>
      </c>
      <c r="AH4" s="6">
        <v>73</v>
      </c>
      <c r="AI4" s="6">
        <v>13</v>
      </c>
      <c r="AJ4" s="6">
        <v>45</v>
      </c>
      <c r="AK4" s="6"/>
      <c r="AL4" s="6">
        <v>75</v>
      </c>
      <c r="AM4" s="6">
        <v>100</v>
      </c>
      <c r="AN4" s="6">
        <v>93</v>
      </c>
      <c r="AO4" s="6">
        <v>100</v>
      </c>
      <c r="AP4" s="6">
        <v>100</v>
      </c>
      <c r="AQ4" s="6">
        <v>100</v>
      </c>
      <c r="AR4" s="7">
        <f>(X4+Y4+Z4+AA4+AB4+AC4+AD4+AE4+AF4+AG4+AH4+AI4+AJ4+AK4+AL4+AM4+AN4+AO4+AP4+AQ4)/20</f>
        <v>59.765000000000001</v>
      </c>
      <c r="AS4" s="1">
        <v>5</v>
      </c>
      <c r="AT4" s="1">
        <v>26</v>
      </c>
      <c r="AU4" s="1">
        <v>25</v>
      </c>
      <c r="AV4" s="18">
        <f>(AS4+AT4+AU4)/65*100</f>
        <v>86.15384615384616</v>
      </c>
      <c r="AW4" s="6">
        <v>69.2</v>
      </c>
      <c r="AX4" s="1">
        <v>88.9</v>
      </c>
      <c r="AY4" s="1">
        <v>77</v>
      </c>
      <c r="AZ4" s="1">
        <v>100</v>
      </c>
      <c r="BA4" s="1">
        <v>93.3</v>
      </c>
      <c r="BB4" s="1">
        <v>76</v>
      </c>
      <c r="BC4" s="1">
        <v>70</v>
      </c>
      <c r="BD4" s="1">
        <v>90</v>
      </c>
      <c r="BE4" s="1">
        <v>81</v>
      </c>
      <c r="BF4" s="1">
        <v>96</v>
      </c>
      <c r="BG4" s="13">
        <f>(AW4+AX4+AZ4+BA4+BC4+BD4+BF4)/7*0.5+(AY4+BB4+BE4)/3*0.5</f>
        <v>82.3857142857143</v>
      </c>
      <c r="BH4" s="14">
        <f>BG4*0.45+W4*0.3+AR4*0.2+AV4*0.05</f>
        <v>76.415896389324971</v>
      </c>
    </row>
    <row r="5" spans="1:60" x14ac:dyDescent="0.25">
      <c r="A5" s="12">
        <v>3</v>
      </c>
      <c r="B5" s="1">
        <v>100</v>
      </c>
      <c r="C5" s="1">
        <v>100</v>
      </c>
      <c r="D5" s="1">
        <v>100</v>
      </c>
      <c r="E5" s="1">
        <v>92</v>
      </c>
      <c r="F5" s="1">
        <v>30</v>
      </c>
      <c r="G5" s="1">
        <v>77</v>
      </c>
      <c r="H5" s="1">
        <v>80</v>
      </c>
      <c r="I5" s="1">
        <v>10</v>
      </c>
      <c r="J5" s="1">
        <v>10</v>
      </c>
      <c r="K5" s="1"/>
      <c r="L5" s="1">
        <v>29</v>
      </c>
      <c r="M5" s="1">
        <v>7</v>
      </c>
      <c r="N5" s="1">
        <v>17</v>
      </c>
      <c r="O5" s="1"/>
      <c r="P5" s="1">
        <v>100</v>
      </c>
      <c r="Q5" s="1">
        <v>8</v>
      </c>
      <c r="R5" s="1"/>
      <c r="S5" s="1"/>
      <c r="T5" s="1"/>
      <c r="U5" s="1">
        <v>9</v>
      </c>
      <c r="V5" s="1"/>
      <c r="W5" s="8">
        <f>(B5+C5+D5+E5+F5+G5+H5+I5+J5+K5+L5+M5+N5+O5+P5+Q5+R5+S5+T5+U5+V5)/980*100</f>
        <v>78.469387755102034</v>
      </c>
      <c r="X5" s="6">
        <v>72.7</v>
      </c>
      <c r="Y5" s="6">
        <v>88.9</v>
      </c>
      <c r="Z5" s="6">
        <v>100</v>
      </c>
      <c r="AA5" s="6">
        <v>100</v>
      </c>
      <c r="AB5" s="6">
        <v>90</v>
      </c>
      <c r="AC5" s="6">
        <v>90</v>
      </c>
      <c r="AD5" s="6">
        <v>100</v>
      </c>
      <c r="AE5" s="6">
        <v>96</v>
      </c>
      <c r="AF5" s="6">
        <v>100</v>
      </c>
      <c r="AG5" s="6">
        <v>100</v>
      </c>
      <c r="AH5" s="6">
        <v>100</v>
      </c>
      <c r="AI5" s="6">
        <v>100</v>
      </c>
      <c r="AJ5" s="6"/>
      <c r="AK5" s="6"/>
      <c r="AL5" s="6"/>
      <c r="AM5" s="6">
        <v>100</v>
      </c>
      <c r="AN5" s="6">
        <v>93</v>
      </c>
      <c r="AO5" s="6">
        <v>95</v>
      </c>
      <c r="AP5" s="6">
        <v>87</v>
      </c>
      <c r="AQ5" s="6">
        <v>96</v>
      </c>
      <c r="AR5" s="7">
        <f>(X5+Y5+Z5+AA5+AB5+AC5+AD5+AE5+AF5+AG5+AH5+AI5+AJ5+AK5+AL5+AM5+AN5+AO5+AP5+AQ5)/20</f>
        <v>80.429999999999993</v>
      </c>
      <c r="AS5" s="1">
        <v>5</v>
      </c>
      <c r="AT5" s="1">
        <v>16</v>
      </c>
      <c r="AU5" s="1">
        <v>21</v>
      </c>
      <c r="AV5" s="18">
        <f>(AS5+AT5+AU5)/65*100</f>
        <v>64.615384615384613</v>
      </c>
      <c r="AW5" s="6">
        <v>69.2</v>
      </c>
      <c r="AX5" s="1">
        <v>88.9</v>
      </c>
      <c r="AY5" s="1">
        <v>72</v>
      </c>
      <c r="AZ5" s="1">
        <v>90</v>
      </c>
      <c r="BA5" s="1">
        <v>93.3</v>
      </c>
      <c r="BB5" s="1">
        <v>75</v>
      </c>
      <c r="BC5" s="1">
        <v>50</v>
      </c>
      <c r="BD5" s="1">
        <v>100</v>
      </c>
      <c r="BE5" s="1">
        <v>80</v>
      </c>
      <c r="BF5" s="1">
        <v>93</v>
      </c>
      <c r="BG5" s="13">
        <f>(AW5+AX5+AZ5+BA5+BC5+BD5+BF5)/7*0.5+(AY5+BB5+BE5)/3*0.5</f>
        <v>79.576190476190476</v>
      </c>
      <c r="BH5" s="14">
        <f>BG5*0.45+W5*0.3+AR5*0.2+AV5*0.05</f>
        <v>78.666871271585549</v>
      </c>
    </row>
    <row r="6" spans="1:60" x14ac:dyDescent="0.25">
      <c r="A6" s="12">
        <v>4</v>
      </c>
      <c r="B6" s="1">
        <v>100</v>
      </c>
      <c r="C6" s="1">
        <v>100</v>
      </c>
      <c r="D6" s="1">
        <v>100</v>
      </c>
      <c r="E6" s="1">
        <v>82</v>
      </c>
      <c r="F6" s="1">
        <v>25</v>
      </c>
      <c r="G6" s="1">
        <v>92</v>
      </c>
      <c r="H6" s="1">
        <v>100</v>
      </c>
      <c r="I6" s="1">
        <v>10</v>
      </c>
      <c r="J6" s="1">
        <v>10</v>
      </c>
      <c r="K6" s="1">
        <v>4</v>
      </c>
      <c r="L6" s="1">
        <v>25</v>
      </c>
      <c r="M6" s="1">
        <v>8</v>
      </c>
      <c r="N6" s="1">
        <v>18</v>
      </c>
      <c r="O6" s="1">
        <v>92</v>
      </c>
      <c r="P6" s="1">
        <v>100</v>
      </c>
      <c r="Q6" s="1">
        <v>10</v>
      </c>
      <c r="R6" s="1">
        <v>10</v>
      </c>
      <c r="S6" s="1">
        <v>10</v>
      </c>
      <c r="T6" s="1">
        <v>10</v>
      </c>
      <c r="U6" s="1">
        <v>16</v>
      </c>
      <c r="V6" s="1">
        <v>10</v>
      </c>
      <c r="W6" s="8">
        <f>(B6+C6+D6+E6+F6+G6+H6+I6+J6+K6+L6+M6+N6+O6+P6+Q6+R6+S6+T6+U6+V6)/980*100</f>
        <v>95.102040816326522</v>
      </c>
      <c r="X6" s="6">
        <v>100</v>
      </c>
      <c r="Y6" s="6">
        <v>100</v>
      </c>
      <c r="Z6" s="6">
        <v>88.9</v>
      </c>
      <c r="AA6" s="6">
        <v>90.9</v>
      </c>
      <c r="AB6" s="6">
        <v>95</v>
      </c>
      <c r="AC6" s="6">
        <v>90</v>
      </c>
      <c r="AD6" s="6">
        <v>90</v>
      </c>
      <c r="AE6" s="6">
        <v>92</v>
      </c>
      <c r="AF6" s="6">
        <v>93.3</v>
      </c>
      <c r="AG6" s="6">
        <v>80</v>
      </c>
      <c r="AH6" s="6">
        <v>93</v>
      </c>
      <c r="AI6" s="6">
        <v>80</v>
      </c>
      <c r="AJ6" s="6">
        <v>75</v>
      </c>
      <c r="AK6" s="6">
        <v>95</v>
      </c>
      <c r="AL6" s="6">
        <v>80</v>
      </c>
      <c r="AM6" s="6">
        <v>87</v>
      </c>
      <c r="AN6" s="6">
        <v>93</v>
      </c>
      <c r="AO6" s="6">
        <v>80</v>
      </c>
      <c r="AP6" s="6">
        <v>93</v>
      </c>
      <c r="AQ6" s="6">
        <v>82</v>
      </c>
      <c r="AR6" s="7">
        <f>(X6+Y6+Z6+AA6+AB6+AC6+AD6+AE6+AF6+AG6+AH6+AI6+AJ6+AK6+AL6+AM6+AN6+AO6+AP6+AQ6)/20</f>
        <v>88.905000000000001</v>
      </c>
      <c r="AS6" s="1">
        <v>5</v>
      </c>
      <c r="AT6" s="1">
        <v>35</v>
      </c>
      <c r="AU6" s="1">
        <v>23</v>
      </c>
      <c r="AV6" s="18">
        <f>(AS6+AT6+AU6)/65*100</f>
        <v>96.92307692307692</v>
      </c>
      <c r="AW6" s="6">
        <v>76.900000000000006</v>
      </c>
      <c r="AX6" s="1">
        <v>55.6</v>
      </c>
      <c r="AY6" s="1">
        <v>85</v>
      </c>
      <c r="AZ6" s="1">
        <v>100</v>
      </c>
      <c r="BA6" s="1">
        <v>100</v>
      </c>
      <c r="BB6" s="1">
        <v>86</v>
      </c>
      <c r="BC6" s="1">
        <v>90</v>
      </c>
      <c r="BD6" s="1">
        <v>60</v>
      </c>
      <c r="BE6" s="1">
        <v>82</v>
      </c>
      <c r="BF6" s="1">
        <v>84</v>
      </c>
      <c r="BG6" s="13">
        <f>(AW6+AX6+AZ6+BA6+BC6+BD6+BF6)/7*0.5+(AY6+BB6+BE6)/3*0.5</f>
        <v>82.63095238095238</v>
      </c>
      <c r="BH6" s="14">
        <f>BG6*0.45+W6*0.3+AR6*0.2+AV6*0.05</f>
        <v>88.341694662480393</v>
      </c>
    </row>
    <row r="7" spans="1:60" x14ac:dyDescent="0.25">
      <c r="A7" s="12">
        <v>5</v>
      </c>
      <c r="B7" s="1">
        <v>92</v>
      </c>
      <c r="C7" s="1">
        <v>92</v>
      </c>
      <c r="D7" s="1">
        <v>100</v>
      </c>
      <c r="E7" s="1">
        <v>77</v>
      </c>
      <c r="F7" s="1">
        <v>25</v>
      </c>
      <c r="G7" s="1">
        <v>82</v>
      </c>
      <c r="H7" s="1">
        <v>90</v>
      </c>
      <c r="I7" s="1">
        <v>10</v>
      </c>
      <c r="J7" s="1">
        <v>10</v>
      </c>
      <c r="K7" s="1">
        <v>9</v>
      </c>
      <c r="L7" s="1"/>
      <c r="M7" s="1">
        <v>7</v>
      </c>
      <c r="N7" s="1">
        <v>19</v>
      </c>
      <c r="O7" s="1">
        <v>92</v>
      </c>
      <c r="P7" s="1">
        <v>89</v>
      </c>
      <c r="Q7" s="1">
        <v>6</v>
      </c>
      <c r="R7" s="1"/>
      <c r="S7" s="1">
        <v>10</v>
      </c>
      <c r="T7" s="1"/>
      <c r="U7" s="1">
        <v>9</v>
      </c>
      <c r="V7" s="1">
        <v>10</v>
      </c>
      <c r="W7" s="8">
        <f>(B7+C7+D7+E7+F7+G7+H7+I7+J7+K7+L7+M7+N7+O7+P7+Q7+R7+S7+T7+U7+V7)/980*100</f>
        <v>84.591836734693885</v>
      </c>
      <c r="X7" s="6">
        <v>65.2</v>
      </c>
      <c r="Y7" s="6">
        <v>66.7</v>
      </c>
      <c r="Z7" s="6">
        <v>77.8</v>
      </c>
      <c r="AA7" s="6">
        <v>81.8</v>
      </c>
      <c r="AB7" s="6">
        <v>90</v>
      </c>
      <c r="AC7" s="6">
        <v>80</v>
      </c>
      <c r="AD7" s="6"/>
      <c r="AE7" s="6">
        <v>88</v>
      </c>
      <c r="AF7" s="6">
        <v>93.3</v>
      </c>
      <c r="AG7" s="6">
        <v>90</v>
      </c>
      <c r="AH7" s="6">
        <v>80</v>
      </c>
      <c r="AI7" s="6">
        <v>20</v>
      </c>
      <c r="AJ7" s="6"/>
      <c r="AK7" s="6">
        <v>90</v>
      </c>
      <c r="AL7" s="6">
        <v>85</v>
      </c>
      <c r="AM7" s="6">
        <v>93</v>
      </c>
      <c r="AN7" s="6">
        <v>93</v>
      </c>
      <c r="AO7" s="6">
        <v>73</v>
      </c>
      <c r="AP7" s="6">
        <v>90</v>
      </c>
      <c r="AQ7" s="6">
        <v>73</v>
      </c>
      <c r="AR7" s="7">
        <f>(X7+Y7+Z7+AA7+AB7+AC7+AD7+AE7+AF7+AG7+AH7+AI7+AJ7+AK7+AL7+AM7+AN7+AO7+AP7+AQ7)/20</f>
        <v>71.489999999999995</v>
      </c>
      <c r="AS7" s="1">
        <v>5</v>
      </c>
      <c r="AT7" s="1">
        <v>33</v>
      </c>
      <c r="AU7" s="1">
        <v>11</v>
      </c>
      <c r="AV7" s="18">
        <f>(AS7+AT7+AU7)/65*100</f>
        <v>75.384615384615387</v>
      </c>
      <c r="AW7" s="6">
        <v>76.900000000000006</v>
      </c>
      <c r="AX7" s="1">
        <v>44.4</v>
      </c>
      <c r="AY7" s="1">
        <v>84</v>
      </c>
      <c r="AZ7" s="1">
        <v>100</v>
      </c>
      <c r="BA7" s="1">
        <v>100</v>
      </c>
      <c r="BB7" s="1">
        <v>69</v>
      </c>
      <c r="BC7" s="1">
        <v>50</v>
      </c>
      <c r="BD7" s="1">
        <v>80</v>
      </c>
      <c r="BE7" s="1">
        <v>63</v>
      </c>
      <c r="BF7" s="1">
        <v>67</v>
      </c>
      <c r="BG7" s="13">
        <f>(AW7+AX7+AZ7+BA7+BC7+BD7+BF7)/7*0.5+(AY7+BB7+BE7)/3*0.5</f>
        <v>73.021428571428572</v>
      </c>
      <c r="BH7" s="14">
        <f>BG7*0.45+W7*0.3+AR7*0.2+AV7*0.05</f>
        <v>76.304424646781797</v>
      </c>
    </row>
    <row r="8" spans="1:60" x14ac:dyDescent="0.25">
      <c r="A8" s="12">
        <v>6</v>
      </c>
      <c r="B8" s="1">
        <v>89</v>
      </c>
      <c r="C8" s="1">
        <v>100</v>
      </c>
      <c r="D8" s="1">
        <v>100</v>
      </c>
      <c r="E8" s="1">
        <v>92</v>
      </c>
      <c r="F8" s="1">
        <v>30</v>
      </c>
      <c r="G8" s="1">
        <v>100</v>
      </c>
      <c r="H8" s="1">
        <v>80</v>
      </c>
      <c r="I8" s="1">
        <v>10</v>
      </c>
      <c r="J8" s="1">
        <v>10</v>
      </c>
      <c r="K8" s="1">
        <v>9</v>
      </c>
      <c r="L8" s="1">
        <v>30</v>
      </c>
      <c r="M8" s="1">
        <v>9</v>
      </c>
      <c r="N8" s="1">
        <v>17</v>
      </c>
      <c r="O8" s="1">
        <v>92</v>
      </c>
      <c r="P8" s="1">
        <v>92</v>
      </c>
      <c r="Q8" s="1">
        <v>8</v>
      </c>
      <c r="R8" s="1">
        <v>7</v>
      </c>
      <c r="S8" s="1">
        <v>10</v>
      </c>
      <c r="T8" s="1">
        <v>10</v>
      </c>
      <c r="U8" s="1">
        <v>17</v>
      </c>
      <c r="V8" s="1">
        <v>10</v>
      </c>
      <c r="W8" s="8">
        <f>(B8+C8+D8+E8+F8+G8+H8+I8+J8+K8+L8+M8+N8+O8+P8+Q8+R8+S8+T8+U8+V8)/980*100</f>
        <v>94.08163265306122</v>
      </c>
      <c r="X8" s="6">
        <v>54.5</v>
      </c>
      <c r="Y8" s="6">
        <v>88.9</v>
      </c>
      <c r="Z8" s="6">
        <v>88.9</v>
      </c>
      <c r="AA8" s="6">
        <v>100</v>
      </c>
      <c r="AB8" s="6">
        <v>95</v>
      </c>
      <c r="AC8" s="6">
        <v>85</v>
      </c>
      <c r="AD8" s="6">
        <v>100</v>
      </c>
      <c r="AE8" s="6">
        <v>92</v>
      </c>
      <c r="AF8" s="6">
        <v>93.3</v>
      </c>
      <c r="AG8" s="6">
        <v>95</v>
      </c>
      <c r="AH8" s="6">
        <v>93</v>
      </c>
      <c r="AI8" s="6">
        <v>100</v>
      </c>
      <c r="AJ8" s="6">
        <v>90</v>
      </c>
      <c r="AK8" s="6">
        <v>100</v>
      </c>
      <c r="AL8" s="6">
        <v>100</v>
      </c>
      <c r="AM8" s="6">
        <v>100</v>
      </c>
      <c r="AN8" s="6">
        <v>100</v>
      </c>
      <c r="AO8" s="6">
        <v>100</v>
      </c>
      <c r="AP8" s="6">
        <v>100</v>
      </c>
      <c r="AQ8" s="6">
        <v>100</v>
      </c>
      <c r="AR8" s="7">
        <f>(X8+Y8+Z8+AA8+AB8+AC8+AD8+AE8+AF8+AG8+AH8+AI8+AJ8+AK8+AL8+AM8+AN8+AO8+AP8+AQ8)/20</f>
        <v>93.78</v>
      </c>
      <c r="AS8" s="1">
        <v>5</v>
      </c>
      <c r="AT8" s="1">
        <v>35</v>
      </c>
      <c r="AU8" s="1">
        <v>23</v>
      </c>
      <c r="AV8" s="18">
        <f>(AS8+AT8+AU8)/65*100</f>
        <v>96.92307692307692</v>
      </c>
      <c r="AW8" s="6">
        <v>76.900000000000006</v>
      </c>
      <c r="AX8" s="1">
        <v>100</v>
      </c>
      <c r="AY8" s="1">
        <v>74</v>
      </c>
      <c r="AZ8" s="1">
        <v>50</v>
      </c>
      <c r="BA8" s="1">
        <v>86.7</v>
      </c>
      <c r="BB8" s="1">
        <v>87</v>
      </c>
      <c r="BC8" s="1">
        <v>100</v>
      </c>
      <c r="BD8" s="1">
        <v>90</v>
      </c>
      <c r="BE8" s="1">
        <v>87</v>
      </c>
      <c r="BF8" s="1">
        <v>84</v>
      </c>
      <c r="BG8" s="13">
        <f>(AW8+AX8+AZ8+BA8+BC8+BD8+BF8)/7*0.5+(AY8+BB8+BE8)/3*0.5</f>
        <v>83.304761904761904</v>
      </c>
      <c r="BH8" s="14">
        <f>BG8*0.45+W8*0.3+AR8*0.2+AV8*0.05</f>
        <v>89.31378649921507</v>
      </c>
    </row>
    <row r="9" spans="1:60" x14ac:dyDescent="0.25">
      <c r="A9" s="12">
        <v>7</v>
      </c>
      <c r="B9" s="1">
        <v>100</v>
      </c>
      <c r="C9" s="1">
        <v>100</v>
      </c>
      <c r="D9" s="1">
        <v>100</v>
      </c>
      <c r="E9" s="1">
        <v>100</v>
      </c>
      <c r="F9" s="1">
        <v>15</v>
      </c>
      <c r="G9" s="1">
        <v>92</v>
      </c>
      <c r="H9" s="1">
        <v>100</v>
      </c>
      <c r="I9" s="1">
        <v>10</v>
      </c>
      <c r="J9" s="1">
        <v>10</v>
      </c>
      <c r="K9" s="1">
        <v>7</v>
      </c>
      <c r="L9" s="1">
        <v>27</v>
      </c>
      <c r="M9" s="1">
        <v>8</v>
      </c>
      <c r="N9" s="1">
        <v>19</v>
      </c>
      <c r="O9" s="1"/>
      <c r="P9" s="1">
        <v>89</v>
      </c>
      <c r="Q9" s="1"/>
      <c r="R9" s="1">
        <v>9</v>
      </c>
      <c r="S9" s="1"/>
      <c r="T9" s="1"/>
      <c r="U9" s="1">
        <v>17</v>
      </c>
      <c r="V9" s="1">
        <v>10</v>
      </c>
      <c r="W9" s="8">
        <f>(B9+C9+D9+E9+F9+G9+H9+I9+J9+K9+L9+M9+N9+O9+P9+Q9+R9+S9+T9+U9+V9)/980*100</f>
        <v>82.959183673469383</v>
      </c>
      <c r="X9" s="6">
        <v>100</v>
      </c>
      <c r="Y9" s="6">
        <v>100</v>
      </c>
      <c r="Z9" s="6">
        <v>100</v>
      </c>
      <c r="AA9" s="6">
        <v>100</v>
      </c>
      <c r="AB9" s="6">
        <v>100</v>
      </c>
      <c r="AC9" s="6">
        <v>100</v>
      </c>
      <c r="AD9" s="6">
        <v>100</v>
      </c>
      <c r="AE9" s="6">
        <v>80</v>
      </c>
      <c r="AF9" s="6">
        <v>100</v>
      </c>
      <c r="AG9" s="6">
        <v>95</v>
      </c>
      <c r="AH9" s="6">
        <v>93</v>
      </c>
      <c r="AI9" s="6">
        <v>100</v>
      </c>
      <c r="AJ9" s="6">
        <v>85</v>
      </c>
      <c r="AK9" s="6">
        <v>100</v>
      </c>
      <c r="AL9" s="6"/>
      <c r="AM9" s="6">
        <v>93</v>
      </c>
      <c r="AN9" s="6">
        <v>100</v>
      </c>
      <c r="AO9" s="6">
        <v>90</v>
      </c>
      <c r="AP9" s="6">
        <v>100</v>
      </c>
      <c r="AQ9" s="6">
        <v>91</v>
      </c>
      <c r="AR9" s="7">
        <f>(X9+Y9+Z9+AA9+AB9+AC9+AD9+AE9+AF9+AG9+AH9+AI9+AJ9+AK9+AL9+AM9+AN9+AO9+AP9+AQ9)/20</f>
        <v>91.35</v>
      </c>
      <c r="AS9" s="1">
        <v>5</v>
      </c>
      <c r="AT9" s="1">
        <v>35</v>
      </c>
      <c r="AU9" s="1">
        <v>25</v>
      </c>
      <c r="AV9" s="18">
        <f>(AS9+AT9+AU9)/65*100</f>
        <v>100</v>
      </c>
      <c r="AW9" s="6">
        <v>84.6</v>
      </c>
      <c r="AX9" s="1">
        <v>88.9</v>
      </c>
      <c r="AY9" s="1">
        <v>81</v>
      </c>
      <c r="AZ9" s="1">
        <v>80</v>
      </c>
      <c r="BA9" s="1">
        <v>100</v>
      </c>
      <c r="BB9" s="1">
        <v>86</v>
      </c>
      <c r="BC9" s="1">
        <v>90</v>
      </c>
      <c r="BD9" s="1">
        <v>100</v>
      </c>
      <c r="BE9" s="1">
        <v>88</v>
      </c>
      <c r="BF9" s="1">
        <v>83</v>
      </c>
      <c r="BG9" s="13">
        <f>(AW9+AX9+AZ9+BA9+BC9+BD9+BF9)/7*0.5+(AY9+BB9+BE9)/3*0.5</f>
        <v>87.25</v>
      </c>
      <c r="BH9" s="14">
        <f>BG9*0.45+W9*0.3+AR9*0.2+AV9*0.05</f>
        <v>87.420255102040812</v>
      </c>
    </row>
    <row r="10" spans="1:60" x14ac:dyDescent="0.25">
      <c r="A10" s="12">
        <v>8</v>
      </c>
      <c r="B10" s="1">
        <v>100</v>
      </c>
      <c r="C10" s="1">
        <v>89</v>
      </c>
      <c r="D10" s="1">
        <v>92</v>
      </c>
      <c r="E10" s="1">
        <v>92</v>
      </c>
      <c r="F10" s="1">
        <v>30</v>
      </c>
      <c r="G10" s="1">
        <v>100</v>
      </c>
      <c r="H10" s="1">
        <v>80</v>
      </c>
      <c r="I10" s="1"/>
      <c r="J10" s="1">
        <v>10</v>
      </c>
      <c r="K10" s="1">
        <v>8</v>
      </c>
      <c r="L10" s="1">
        <v>24</v>
      </c>
      <c r="M10" s="1">
        <v>9</v>
      </c>
      <c r="N10" s="1">
        <v>17</v>
      </c>
      <c r="O10" s="1"/>
      <c r="P10" s="1">
        <v>89</v>
      </c>
      <c r="Q10" s="1"/>
      <c r="R10" s="1">
        <v>8</v>
      </c>
      <c r="S10" s="1">
        <v>10</v>
      </c>
      <c r="T10" s="1"/>
      <c r="U10" s="1">
        <v>16</v>
      </c>
      <c r="V10" s="1"/>
      <c r="W10" s="8">
        <f>(B10+C10+D10+E10+F10+G10+H10+I10+J10+K10+L10+M10+N10+O10+P10+Q10+R10+S10+T10+U10+V10)/980*100</f>
        <v>78.979591836734699</v>
      </c>
      <c r="X10" s="6">
        <v>81.8</v>
      </c>
      <c r="Y10" s="6">
        <v>100</v>
      </c>
      <c r="Z10" s="6">
        <v>100</v>
      </c>
      <c r="AA10" s="6">
        <v>100</v>
      </c>
      <c r="AB10" s="6"/>
      <c r="AC10" s="6"/>
      <c r="AD10" s="6"/>
      <c r="AE10" s="6">
        <v>100</v>
      </c>
      <c r="AF10" s="6">
        <v>100</v>
      </c>
      <c r="AG10" s="6">
        <v>100</v>
      </c>
      <c r="AH10" s="6">
        <v>93</v>
      </c>
      <c r="AI10" s="6">
        <v>100</v>
      </c>
      <c r="AJ10" s="6">
        <v>90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91</v>
      </c>
      <c r="AR10" s="7">
        <f>(X10+Y10+Z10+AA10+AB10+AC10+AD10+AE10+AF10+AG10+AH10+AI10+AJ10+AK10+AL10+AM10+AN10+AO10+AP10+AQ10)/20</f>
        <v>82.789999999999992</v>
      </c>
      <c r="AS10" s="1">
        <v>5</v>
      </c>
      <c r="AT10" s="1">
        <v>33</v>
      </c>
      <c r="AU10" s="1">
        <v>25</v>
      </c>
      <c r="AV10" s="18">
        <f>(AS10+AT10+AU10)/65*100</f>
        <v>96.92307692307692</v>
      </c>
      <c r="AW10" s="6">
        <v>53.8</v>
      </c>
      <c r="AX10" s="1">
        <v>77.8</v>
      </c>
      <c r="AY10" s="1">
        <v>59</v>
      </c>
      <c r="AZ10" s="1">
        <v>100</v>
      </c>
      <c r="BA10" s="1">
        <v>100</v>
      </c>
      <c r="BB10" s="1">
        <v>66</v>
      </c>
      <c r="BC10" s="1">
        <v>40</v>
      </c>
      <c r="BD10" s="1">
        <v>60</v>
      </c>
      <c r="BE10" s="1">
        <v>52</v>
      </c>
      <c r="BF10" s="1">
        <v>86</v>
      </c>
      <c r="BG10" s="13">
        <f>(AW10+AX10+AZ10+BA10+BC10+BD10+BF10)/7*0.5+(AY10+BB10+BE10)/3*0.5</f>
        <v>66.471428571428575</v>
      </c>
      <c r="BH10" s="14">
        <f>BG10*0.45+W10*0.3+AR10*0.2+AV10*0.05</f>
        <v>75.010174254317121</v>
      </c>
    </row>
    <row r="11" spans="1:60" x14ac:dyDescent="0.25">
      <c r="A11" s="12">
        <v>9</v>
      </c>
      <c r="B11" s="1">
        <v>92</v>
      </c>
      <c r="C11" s="1">
        <v>87</v>
      </c>
      <c r="D11" s="1"/>
      <c r="E11" s="1">
        <v>82</v>
      </c>
      <c r="F11" s="1">
        <v>5</v>
      </c>
      <c r="G11" s="1"/>
      <c r="H11" s="1">
        <v>100</v>
      </c>
      <c r="I11" s="1"/>
      <c r="J11" s="1">
        <v>10</v>
      </c>
      <c r="K11" s="1">
        <v>6</v>
      </c>
      <c r="L11" s="1"/>
      <c r="M11" s="1">
        <v>8</v>
      </c>
      <c r="N11" s="1"/>
      <c r="O11" s="1"/>
      <c r="P11" s="1"/>
      <c r="Q11" s="1"/>
      <c r="R11" s="1"/>
      <c r="S11" s="1"/>
      <c r="T11" s="1"/>
      <c r="U11" s="1"/>
      <c r="V11" s="1"/>
      <c r="W11" s="8">
        <f>(B11+C11+D11+E11+F11+G11+H11+I11+J11+K11+L11+M11+N11+O11+P11+Q11+R11+S11+T11+U11+V11)/980*100</f>
        <v>39.795918367346935</v>
      </c>
      <c r="X11" s="6">
        <v>72.7</v>
      </c>
      <c r="Y11" s="6">
        <v>88.9</v>
      </c>
      <c r="Z11" s="6">
        <v>100</v>
      </c>
      <c r="AA11" s="6">
        <v>90.9</v>
      </c>
      <c r="AB11" s="6"/>
      <c r="AC11" s="6">
        <v>85</v>
      </c>
      <c r="AD11" s="6">
        <v>80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7">
        <f>(X11+Y11+Z11+AA11+AB11+AC11+AD11+AE11+AF11+AG11+AH11+AI11+AJ11+AK11+AL11+AM11+AN11+AO11+AP11+AQ11)/20</f>
        <v>25.875</v>
      </c>
      <c r="AS11" s="1"/>
      <c r="AT11" s="1"/>
      <c r="AU11" s="1"/>
      <c r="AV11" s="18">
        <f>(AS11+AT11+AU11)/65*100</f>
        <v>0</v>
      </c>
      <c r="AW11" s="6">
        <v>84.6</v>
      </c>
      <c r="AX11" s="1"/>
      <c r="AY11" s="1">
        <v>27</v>
      </c>
      <c r="AZ11" s="1"/>
      <c r="BA11" s="1"/>
      <c r="BB11" s="1"/>
      <c r="BC11" s="1"/>
      <c r="BD11" s="1"/>
      <c r="BE11" s="1"/>
      <c r="BF11" s="1"/>
      <c r="BG11" s="13">
        <f>(AW11+AX11+AZ11+BA11+BC11+BD11+BF11)/7*0.5+(AY11+BB11+BE11)/3*0.5</f>
        <v>10.542857142857143</v>
      </c>
      <c r="BH11" s="14">
        <f>BG11*0.45+W11*0.3+AR11*0.2+AV11*0.05</f>
        <v>21.858061224489795</v>
      </c>
    </row>
    <row r="12" spans="1:60" x14ac:dyDescent="0.25">
      <c r="A12" s="12">
        <v>10</v>
      </c>
      <c r="B12" s="1">
        <v>92</v>
      </c>
      <c r="C12" s="1">
        <v>100</v>
      </c>
      <c r="D12" s="1">
        <v>100</v>
      </c>
      <c r="E12" s="1">
        <v>77</v>
      </c>
      <c r="F12" s="1">
        <v>15</v>
      </c>
      <c r="G12" s="1">
        <v>72</v>
      </c>
      <c r="H12" s="1">
        <v>100</v>
      </c>
      <c r="I12" s="1">
        <v>10</v>
      </c>
      <c r="J12" s="1">
        <v>10</v>
      </c>
      <c r="K12" s="1">
        <v>6</v>
      </c>
      <c r="L12" s="1">
        <v>30</v>
      </c>
      <c r="M12" s="1">
        <v>9</v>
      </c>
      <c r="N12" s="1">
        <v>17</v>
      </c>
      <c r="O12" s="1">
        <v>100</v>
      </c>
      <c r="P12" s="1">
        <v>92</v>
      </c>
      <c r="Q12" s="1">
        <v>10</v>
      </c>
      <c r="R12" s="1">
        <v>7</v>
      </c>
      <c r="S12" s="1">
        <v>10</v>
      </c>
      <c r="T12" s="1"/>
      <c r="U12" s="1">
        <v>19</v>
      </c>
      <c r="V12" s="1">
        <v>10</v>
      </c>
      <c r="W12" s="8">
        <f>(B12+C12+D12+E12+F12+G12+H12+I12+J12+K12+L12+M12+N12+O12+P12+Q12+R12+S12+T12+U12+V12)/980*100</f>
        <v>90.408163265306115</v>
      </c>
      <c r="X12" s="6">
        <v>81.8</v>
      </c>
      <c r="Y12" s="6">
        <v>33.299999999999997</v>
      </c>
      <c r="Z12" s="6">
        <v>77.8</v>
      </c>
      <c r="AA12" s="6">
        <v>90.9</v>
      </c>
      <c r="AB12" s="6">
        <v>80</v>
      </c>
      <c r="AC12" s="6">
        <v>65</v>
      </c>
      <c r="AD12" s="6">
        <v>90</v>
      </c>
      <c r="AE12" s="6">
        <v>84</v>
      </c>
      <c r="AF12" s="6"/>
      <c r="AG12" s="6"/>
      <c r="AH12" s="6"/>
      <c r="AI12" s="6"/>
      <c r="AJ12" s="6">
        <v>55</v>
      </c>
      <c r="AK12" s="6">
        <v>90</v>
      </c>
      <c r="AL12" s="6">
        <v>55</v>
      </c>
      <c r="AM12" s="6">
        <v>80</v>
      </c>
      <c r="AN12" s="6">
        <v>100</v>
      </c>
      <c r="AO12" s="6">
        <v>80</v>
      </c>
      <c r="AP12" s="6">
        <v>93</v>
      </c>
      <c r="AQ12" s="6">
        <v>82</v>
      </c>
      <c r="AR12" s="7">
        <f>(X12+Y12+Z12+AA12+AB12+AC12+AD12+AE12+AF12+AG12+AH12+AI12+AJ12+AK12+AL12+AM12+AN12+AO12+AP12+AQ12)/20</f>
        <v>61.89</v>
      </c>
      <c r="AS12" s="1">
        <v>5</v>
      </c>
      <c r="AT12" s="1">
        <v>30</v>
      </c>
      <c r="AU12" s="1">
        <v>25</v>
      </c>
      <c r="AV12" s="18">
        <f>(AS12+AT12+AU12)/65*100</f>
        <v>92.307692307692307</v>
      </c>
      <c r="AW12" s="6">
        <v>61.5</v>
      </c>
      <c r="AX12" s="1">
        <v>66.7</v>
      </c>
      <c r="AY12" s="1">
        <v>51</v>
      </c>
      <c r="AZ12" s="1">
        <v>20</v>
      </c>
      <c r="BA12" s="1">
        <v>93.3</v>
      </c>
      <c r="BB12" s="1">
        <v>47</v>
      </c>
      <c r="BC12" s="1"/>
      <c r="BD12" s="1">
        <v>50</v>
      </c>
      <c r="BE12" s="1">
        <v>64</v>
      </c>
      <c r="BF12" s="1">
        <v>52</v>
      </c>
      <c r="BG12" s="13">
        <f>(AW12+AX12+AZ12+BA12+BC12+BD12+BF12)/7*0.5+(AY12+BB12+BE12)/3*0.5</f>
        <v>51.535714285714285</v>
      </c>
      <c r="BH12" s="14">
        <f>BG12*0.45+W12*0.3+AR12*0.2+AV12*0.05</f>
        <v>67.306905023547884</v>
      </c>
    </row>
    <row r="13" spans="1:60" x14ac:dyDescent="0.25">
      <c r="A13" s="12">
        <v>11</v>
      </c>
      <c r="B13" s="1">
        <v>100</v>
      </c>
      <c r="C13" s="1"/>
      <c r="D13" s="1">
        <v>77</v>
      </c>
      <c r="E13" s="1">
        <v>82</v>
      </c>
      <c r="F13" s="1">
        <v>0</v>
      </c>
      <c r="G13" s="1">
        <v>100</v>
      </c>
      <c r="H13" s="1">
        <v>100</v>
      </c>
      <c r="I13" s="1"/>
      <c r="J13" s="1"/>
      <c r="K13" s="1"/>
      <c r="L13" s="1">
        <v>28</v>
      </c>
      <c r="M13" s="1"/>
      <c r="N13" s="1"/>
      <c r="O13" s="1"/>
      <c r="P13" s="1"/>
      <c r="Q13" s="1"/>
      <c r="R13" s="1">
        <v>7</v>
      </c>
      <c r="S13" s="1"/>
      <c r="T13" s="1"/>
      <c r="U13" s="1"/>
      <c r="V13" s="1"/>
      <c r="W13" s="8">
        <f>(B13+C13+D13+E13+F13+G13+H13+I13+J13+K13+L13+M13+N13+O13+P13+Q13+R13+S13+T13+U13+V13)/980*100</f>
        <v>50.408163265306129</v>
      </c>
      <c r="X13" s="6">
        <v>100</v>
      </c>
      <c r="Y13" s="6">
        <v>88.9</v>
      </c>
      <c r="Z13" s="6">
        <v>22.2</v>
      </c>
      <c r="AA13" s="6">
        <v>100</v>
      </c>
      <c r="AB13" s="6">
        <v>100</v>
      </c>
      <c r="AC13" s="6">
        <v>95</v>
      </c>
      <c r="AD13" s="6"/>
      <c r="AE13" s="6"/>
      <c r="AF13" s="6"/>
      <c r="AG13" s="6">
        <v>35</v>
      </c>
      <c r="AH13" s="6">
        <v>100</v>
      </c>
      <c r="AI13" s="6"/>
      <c r="AJ13" s="6"/>
      <c r="AK13" s="6"/>
      <c r="AL13" s="6"/>
      <c r="AM13" s="6">
        <v>67</v>
      </c>
      <c r="AN13" s="6"/>
      <c r="AO13" s="6"/>
      <c r="AP13" s="6"/>
      <c r="AQ13" s="6"/>
      <c r="AR13" s="7">
        <f>(X13+Y13+Z13+AA13+AB13+AC13+AD13+AE13+AF13+AG13+AH13+AI13+AJ13+AK13+AL13+AM13+AN13+AO13+AP13+AQ13)/20</f>
        <v>35.405000000000001</v>
      </c>
      <c r="AS13" s="1">
        <v>3</v>
      </c>
      <c r="AT13" s="1">
        <v>15</v>
      </c>
      <c r="AU13" s="1"/>
      <c r="AV13" s="18">
        <f>(AS13+AT13+AU13)/65*100</f>
        <v>27.692307692307693</v>
      </c>
      <c r="AW13" s="6">
        <v>84.6</v>
      </c>
      <c r="AX13" s="1">
        <v>100</v>
      </c>
      <c r="AY13" s="1">
        <v>76</v>
      </c>
      <c r="AZ13" s="1"/>
      <c r="BA13" s="1">
        <v>93.3</v>
      </c>
      <c r="BB13" s="1">
        <v>72</v>
      </c>
      <c r="BC13" s="1">
        <v>20</v>
      </c>
      <c r="BD13" s="1"/>
      <c r="BE13" s="1"/>
      <c r="BF13" s="1"/>
      <c r="BG13" s="13">
        <f>(AW13+AX13+AZ13+BA13+BC13+BD13+BF13)/7*0.5+(AY13+BB13+BE13)/3*0.5</f>
        <v>45.945238095238096</v>
      </c>
      <c r="BH13" s="14">
        <f>BG13*0.45+W13*0.3+AR13*0.2+AV13*0.05</f>
        <v>44.263421507064372</v>
      </c>
    </row>
    <row r="14" spans="1:60" x14ac:dyDescent="0.25">
      <c r="A14" s="12">
        <v>12</v>
      </c>
      <c r="B14" s="1"/>
      <c r="C14" s="1">
        <v>100</v>
      </c>
      <c r="D14" s="1">
        <v>100</v>
      </c>
      <c r="E14" s="1">
        <v>92</v>
      </c>
      <c r="F14" s="1">
        <v>15</v>
      </c>
      <c r="G14" s="1">
        <v>89</v>
      </c>
      <c r="H14" s="1">
        <v>100</v>
      </c>
      <c r="I14" s="1">
        <v>10</v>
      </c>
      <c r="J14" s="1">
        <v>10</v>
      </c>
      <c r="K14" s="1">
        <v>8</v>
      </c>
      <c r="L14" s="1"/>
      <c r="M14" s="1">
        <v>8</v>
      </c>
      <c r="N14" s="1">
        <v>18</v>
      </c>
      <c r="O14" s="1"/>
      <c r="P14" s="1">
        <v>67</v>
      </c>
      <c r="Q14" s="1">
        <v>10</v>
      </c>
      <c r="R14" s="1">
        <v>8</v>
      </c>
      <c r="S14" s="1"/>
      <c r="T14" s="1"/>
      <c r="U14" s="1">
        <v>13</v>
      </c>
      <c r="V14" s="1">
        <v>10</v>
      </c>
      <c r="W14" s="8">
        <f>(B14+C14+D14+E14+F14+G14+H14+I14+J14+K14+L14+M14+N14+O14+P14+Q14+R14+S14+T14+U14+V14)/980*100</f>
        <v>67.142857142857139</v>
      </c>
      <c r="X14" s="6">
        <v>100</v>
      </c>
      <c r="Y14" s="6">
        <v>88.9</v>
      </c>
      <c r="Z14" s="6">
        <v>88.9</v>
      </c>
      <c r="AA14" s="6">
        <v>100</v>
      </c>
      <c r="AB14" s="6">
        <v>90</v>
      </c>
      <c r="AC14" s="6">
        <v>90</v>
      </c>
      <c r="AD14" s="6">
        <v>100</v>
      </c>
      <c r="AE14" s="6">
        <v>96</v>
      </c>
      <c r="AF14" s="6">
        <v>100</v>
      </c>
      <c r="AG14" s="6">
        <v>100</v>
      </c>
      <c r="AH14" s="6">
        <v>93</v>
      </c>
      <c r="AI14" s="6">
        <v>100</v>
      </c>
      <c r="AJ14" s="6">
        <v>95</v>
      </c>
      <c r="AK14" s="6">
        <v>95</v>
      </c>
      <c r="AL14" s="6"/>
      <c r="AM14" s="6">
        <v>100</v>
      </c>
      <c r="AN14" s="6">
        <v>100</v>
      </c>
      <c r="AO14" s="6">
        <v>90</v>
      </c>
      <c r="AP14" s="6">
        <v>93</v>
      </c>
      <c r="AQ14" s="6">
        <v>91</v>
      </c>
      <c r="AR14" s="7">
        <f>(X14+Y14+Z14+AA14+AB14+AC14+AD14+AE14+AF14+AG14+AH14+AI14+AJ14+AK14+AL14+AM14+AN14+AO14+AP14+AQ14)/20</f>
        <v>90.539999999999992</v>
      </c>
      <c r="AS14" s="1">
        <v>5</v>
      </c>
      <c r="AT14" s="1">
        <v>5</v>
      </c>
      <c r="AU14" s="1">
        <v>20</v>
      </c>
      <c r="AV14" s="18">
        <f>(AS14+AT14+AU14)/65*100</f>
        <v>46.153846153846153</v>
      </c>
      <c r="AW14" s="6">
        <v>53.8</v>
      </c>
      <c r="AX14" s="1">
        <v>55.6</v>
      </c>
      <c r="AY14" s="1">
        <v>37</v>
      </c>
      <c r="AZ14" s="1">
        <v>60</v>
      </c>
      <c r="BA14" s="1">
        <v>86.7</v>
      </c>
      <c r="BB14" s="1">
        <v>40</v>
      </c>
      <c r="BC14" s="1">
        <v>50</v>
      </c>
      <c r="BD14" s="1">
        <v>80</v>
      </c>
      <c r="BE14" s="1">
        <v>45</v>
      </c>
      <c r="BF14" s="1">
        <v>54</v>
      </c>
      <c r="BG14" s="13">
        <f>(AW14+AX14+AZ14+BA14+BC14+BD14+BF14)/7*0.5+(AY14+BB14+BE14)/3*0.5</f>
        <v>51.769047619047619</v>
      </c>
      <c r="BH14" s="14">
        <f>BG14*0.45+W14*0.3+AR14*0.2+AV14*0.05</f>
        <v>63.854620879120887</v>
      </c>
    </row>
    <row r="15" spans="1:60" x14ac:dyDescent="0.25">
      <c r="A15" s="12">
        <v>13</v>
      </c>
      <c r="B15" s="1">
        <v>92</v>
      </c>
      <c r="C15" s="1">
        <v>100</v>
      </c>
      <c r="D15" s="1">
        <v>100</v>
      </c>
      <c r="E15" s="1">
        <v>87</v>
      </c>
      <c r="F15" s="1">
        <v>0</v>
      </c>
      <c r="G15" s="1">
        <v>100</v>
      </c>
      <c r="H15" s="1">
        <v>100</v>
      </c>
      <c r="I15" s="1">
        <v>10</v>
      </c>
      <c r="J15" s="1">
        <v>10</v>
      </c>
      <c r="K15" s="1">
        <v>6</v>
      </c>
      <c r="L15" s="1">
        <v>28</v>
      </c>
      <c r="M15" s="1">
        <v>9</v>
      </c>
      <c r="N15" s="1">
        <v>18</v>
      </c>
      <c r="O15" s="1"/>
      <c r="P15" s="1">
        <v>87</v>
      </c>
      <c r="Q15" s="1">
        <v>10</v>
      </c>
      <c r="R15" s="1">
        <v>9</v>
      </c>
      <c r="S15" s="1">
        <v>10</v>
      </c>
      <c r="T15" s="1">
        <v>10</v>
      </c>
      <c r="U15" s="1">
        <v>16</v>
      </c>
      <c r="V15" s="1">
        <v>10</v>
      </c>
      <c r="W15" s="8">
        <f>(B15+C15+D15+E15+F15+G15+H15+I15+J15+K15+L15+M15+N15+O15+P15+Q15+R15+S15+T15+U15+V15)/980*100</f>
        <v>82.857142857142861</v>
      </c>
      <c r="X15" s="6">
        <v>100</v>
      </c>
      <c r="Y15" s="6">
        <v>100</v>
      </c>
      <c r="Z15" s="6">
        <v>100</v>
      </c>
      <c r="AA15" s="6">
        <v>100</v>
      </c>
      <c r="AB15" s="6">
        <v>100</v>
      </c>
      <c r="AC15" s="6">
        <v>100</v>
      </c>
      <c r="AD15" s="6"/>
      <c r="AE15" s="6">
        <v>100</v>
      </c>
      <c r="AF15" s="6">
        <v>100</v>
      </c>
      <c r="AG15" s="6">
        <v>100</v>
      </c>
      <c r="AH15" s="6">
        <v>100</v>
      </c>
      <c r="AI15" s="6">
        <v>100</v>
      </c>
      <c r="AJ15" s="6">
        <v>100</v>
      </c>
      <c r="AK15" s="6">
        <v>100</v>
      </c>
      <c r="AL15" s="6">
        <v>100</v>
      </c>
      <c r="AM15" s="6">
        <v>100</v>
      </c>
      <c r="AN15" s="6">
        <v>100</v>
      </c>
      <c r="AO15" s="6">
        <v>100</v>
      </c>
      <c r="AP15" s="6">
        <v>100</v>
      </c>
      <c r="AQ15" s="6">
        <v>100</v>
      </c>
      <c r="AR15" s="7">
        <f>(X15+Y15+Z15+AA15+AB15+AC15+AD15+AE15+AF15+AG15+AH15+AI15+AJ15+AK15+AL15+AM15+AN15+AO15+AP15+AQ15)/20</f>
        <v>95</v>
      </c>
      <c r="AS15" s="1">
        <v>5</v>
      </c>
      <c r="AT15" s="1">
        <v>33</v>
      </c>
      <c r="AU15" s="1">
        <v>25</v>
      </c>
      <c r="AV15" s="18">
        <f>(AS15+AT15+AU15)/65*100</f>
        <v>96.92307692307692</v>
      </c>
      <c r="AW15" s="6">
        <v>84.6</v>
      </c>
      <c r="AX15" s="1">
        <v>100</v>
      </c>
      <c r="AY15" s="1">
        <v>78</v>
      </c>
      <c r="AZ15" s="1">
        <v>100</v>
      </c>
      <c r="BA15" s="1">
        <v>93.3</v>
      </c>
      <c r="BB15" s="1">
        <v>74</v>
      </c>
      <c r="BC15" s="1">
        <v>100</v>
      </c>
      <c r="BD15" s="1">
        <v>90</v>
      </c>
      <c r="BE15" s="1">
        <v>75</v>
      </c>
      <c r="BF15" s="1">
        <v>97</v>
      </c>
      <c r="BG15" s="13">
        <f>(AW15+AX15+AZ15+BA15+BC15+BD15+BF15)/7*0.5+(AY15+BB15+BE15)/3*0.5</f>
        <v>85.326190476190476</v>
      </c>
      <c r="BH15" s="14">
        <f>BG15*0.45+W15*0.3+AR15*0.2+AV15*0.05</f>
        <v>87.100082417582428</v>
      </c>
    </row>
    <row r="16" spans="1:60" x14ac:dyDescent="0.25">
      <c r="A16" s="16">
        <v>14</v>
      </c>
      <c r="B16" s="1">
        <v>100</v>
      </c>
      <c r="C16" s="1">
        <v>100</v>
      </c>
      <c r="D16" s="1">
        <v>100</v>
      </c>
      <c r="E16" s="1">
        <v>89</v>
      </c>
      <c r="F16" s="1">
        <v>30</v>
      </c>
      <c r="G16" s="1">
        <v>89</v>
      </c>
      <c r="H16" s="1">
        <v>100</v>
      </c>
      <c r="I16" s="1">
        <v>10</v>
      </c>
      <c r="J16" s="1">
        <v>10</v>
      </c>
      <c r="K16" s="1">
        <v>6</v>
      </c>
      <c r="L16" s="1">
        <v>29</v>
      </c>
      <c r="M16" s="1">
        <v>10</v>
      </c>
      <c r="N16" s="1">
        <v>18</v>
      </c>
      <c r="O16" s="1"/>
      <c r="P16" s="1">
        <v>92</v>
      </c>
      <c r="Q16" s="1">
        <v>8</v>
      </c>
      <c r="R16" s="1">
        <v>9</v>
      </c>
      <c r="S16" s="1">
        <v>10</v>
      </c>
      <c r="T16" s="1"/>
      <c r="U16" s="1">
        <v>19</v>
      </c>
      <c r="V16" s="1">
        <v>10</v>
      </c>
      <c r="W16" s="8">
        <f>(B16+C16+D16+E16+F16+G16+H16+I16+J16+K16+L16+M16+N16+O16+P16+Q16+R16+S16+T16+U16+V16)/980*100</f>
        <v>85.612244897959187</v>
      </c>
      <c r="X16" s="6">
        <v>100</v>
      </c>
      <c r="Y16" s="6">
        <v>100</v>
      </c>
      <c r="Z16" s="6">
        <v>100</v>
      </c>
      <c r="AA16" s="6">
        <v>100</v>
      </c>
      <c r="AB16" s="6">
        <v>100</v>
      </c>
      <c r="AC16" s="6">
        <v>100</v>
      </c>
      <c r="AD16" s="6">
        <v>80</v>
      </c>
      <c r="AE16" s="6">
        <v>100</v>
      </c>
      <c r="AF16" s="6">
        <v>100</v>
      </c>
      <c r="AG16" s="6">
        <v>100</v>
      </c>
      <c r="AH16" s="6">
        <v>100</v>
      </c>
      <c r="AI16" s="6">
        <v>53</v>
      </c>
      <c r="AJ16" s="6"/>
      <c r="AK16" s="6"/>
      <c r="AL16" s="6">
        <v>100</v>
      </c>
      <c r="AM16" s="6">
        <v>100</v>
      </c>
      <c r="AN16" s="6">
        <v>100</v>
      </c>
      <c r="AO16" s="6">
        <v>100</v>
      </c>
      <c r="AP16" s="6">
        <v>89</v>
      </c>
      <c r="AQ16" s="6">
        <v>100</v>
      </c>
      <c r="AR16" s="7">
        <f>(X16+Y16+Z16+AA16+AB16+AC16+AD16+AE16+AF16+AG16+AH16+AI16+AJ16+AK16+AL16+AM16+AN16+AO16+AP16+AQ16)/20</f>
        <v>86.1</v>
      </c>
      <c r="AS16" s="1">
        <v>5</v>
      </c>
      <c r="AT16" s="1">
        <v>23</v>
      </c>
      <c r="AU16" s="1">
        <v>23</v>
      </c>
      <c r="AV16" s="18">
        <f>(AS16+AT16+AU16)/65*100</f>
        <v>78.461538461538467</v>
      </c>
      <c r="AW16" s="6">
        <v>76.900000000000006</v>
      </c>
      <c r="AX16" s="1">
        <v>100</v>
      </c>
      <c r="AY16" s="1">
        <v>88</v>
      </c>
      <c r="AZ16" s="1">
        <v>60</v>
      </c>
      <c r="BA16" s="1">
        <v>100</v>
      </c>
      <c r="BB16" s="1">
        <v>72</v>
      </c>
      <c r="BC16" s="1">
        <v>80</v>
      </c>
      <c r="BD16" s="1">
        <v>90</v>
      </c>
      <c r="BE16" s="1">
        <v>79</v>
      </c>
      <c r="BF16" s="1">
        <v>80</v>
      </c>
      <c r="BG16" s="13">
        <f>(AW16+AX16+AZ16+BA16+BC16+BD16+BF16)/7*0.5+(AY16+BB16+BE16)/3*0.5</f>
        <v>81.754761904761907</v>
      </c>
      <c r="BH16" s="14">
        <f>BG16*0.45+W16*0.3+AR16*0.2+AV16*0.05</f>
        <v>83.616393249607526</v>
      </c>
    </row>
    <row r="17" spans="1:60" x14ac:dyDescent="0.25">
      <c r="A17" s="12">
        <v>15</v>
      </c>
      <c r="B17" s="1">
        <v>92</v>
      </c>
      <c r="C17" s="1">
        <v>100</v>
      </c>
      <c r="D17" s="1">
        <v>100</v>
      </c>
      <c r="E17" s="1">
        <v>87</v>
      </c>
      <c r="F17" s="1">
        <v>30</v>
      </c>
      <c r="G17" s="1">
        <v>100</v>
      </c>
      <c r="H17" s="1">
        <v>90</v>
      </c>
      <c r="I17" s="1">
        <v>10</v>
      </c>
      <c r="J17" s="1">
        <v>10</v>
      </c>
      <c r="K17" s="1">
        <v>7</v>
      </c>
      <c r="L17" s="1">
        <v>28</v>
      </c>
      <c r="M17" s="1">
        <v>10</v>
      </c>
      <c r="N17" s="1">
        <v>18</v>
      </c>
      <c r="O17" s="1">
        <v>82</v>
      </c>
      <c r="P17" s="1">
        <v>100</v>
      </c>
      <c r="Q17" s="1">
        <v>10</v>
      </c>
      <c r="R17" s="1">
        <v>10</v>
      </c>
      <c r="S17" s="1">
        <v>10</v>
      </c>
      <c r="T17" s="1"/>
      <c r="U17" s="1">
        <v>18</v>
      </c>
      <c r="V17" s="1"/>
      <c r="W17" s="8">
        <f>(B17+C17+D17+E17+F17+G17+H17+I17+J17+K17+L17+M17+N17+O17+P17+Q17+R17+S17+T17+U17+V17)/980*100</f>
        <v>93.061224489795919</v>
      </c>
      <c r="X17" s="6">
        <v>81.8</v>
      </c>
      <c r="Y17" s="6">
        <v>88.9</v>
      </c>
      <c r="Z17" s="6">
        <v>88.9</v>
      </c>
      <c r="AA17" s="6">
        <v>100</v>
      </c>
      <c r="AB17" s="6">
        <v>100</v>
      </c>
      <c r="AC17" s="6">
        <v>100</v>
      </c>
      <c r="AD17" s="6">
        <v>100</v>
      </c>
      <c r="AE17" s="6">
        <v>100</v>
      </c>
      <c r="AF17" s="6">
        <v>93.3</v>
      </c>
      <c r="AG17" s="6">
        <v>90</v>
      </c>
      <c r="AH17" s="6">
        <v>100</v>
      </c>
      <c r="AI17" s="6">
        <v>100</v>
      </c>
      <c r="AJ17" s="6">
        <v>90</v>
      </c>
      <c r="AK17" s="6">
        <v>100</v>
      </c>
      <c r="AL17" s="6">
        <v>100</v>
      </c>
      <c r="AM17" s="6">
        <v>100</v>
      </c>
      <c r="AN17" s="6"/>
      <c r="AO17" s="6">
        <v>100</v>
      </c>
      <c r="AP17" s="6">
        <v>100</v>
      </c>
      <c r="AQ17" s="6">
        <v>100</v>
      </c>
      <c r="AR17" s="7">
        <f>(X17+Y17+Z17+AA17+AB17+AC17+AD17+AE17+AF17+AG17+AH17+AI17+AJ17+AK17+AL17+AM17+AN17+AO17+AP17+AQ17)/20</f>
        <v>91.64500000000001</v>
      </c>
      <c r="AS17" s="1">
        <v>5</v>
      </c>
      <c r="AT17" s="1">
        <v>15</v>
      </c>
      <c r="AU17" s="1">
        <v>18</v>
      </c>
      <c r="AV17" s="18">
        <f>(AS17+AT17+AU17)/65*100</f>
        <v>58.461538461538467</v>
      </c>
      <c r="AW17" s="6">
        <v>76.900000000000006</v>
      </c>
      <c r="AX17" s="1">
        <v>66.7</v>
      </c>
      <c r="AY17" s="1">
        <v>82</v>
      </c>
      <c r="AZ17" s="1">
        <v>70</v>
      </c>
      <c r="BA17" s="1">
        <v>80</v>
      </c>
      <c r="BB17" s="1">
        <v>88</v>
      </c>
      <c r="BC17" s="1">
        <v>60</v>
      </c>
      <c r="BD17" s="1">
        <v>90</v>
      </c>
      <c r="BE17" s="1">
        <v>76</v>
      </c>
      <c r="BF17" s="1">
        <v>61</v>
      </c>
      <c r="BG17" s="13">
        <f>(AW17+AX17+AZ17+BA17+BC17+BD17+BF17)/7*0.5+(AY17+BB17+BE17)/3*0.5</f>
        <v>77.042857142857144</v>
      </c>
      <c r="BH17" s="14">
        <f>BG17*0.45+W17*0.3+AR17*0.2+AV17*0.05</f>
        <v>83.839729984301414</v>
      </c>
    </row>
    <row r="18" spans="1:60" x14ac:dyDescent="0.25">
      <c r="A18" s="12">
        <v>16</v>
      </c>
      <c r="B18" s="1"/>
      <c r="C18" s="1">
        <v>100</v>
      </c>
      <c r="D18" s="1">
        <v>100</v>
      </c>
      <c r="E18" s="1">
        <v>89</v>
      </c>
      <c r="F18" s="1">
        <v>25</v>
      </c>
      <c r="G18" s="1">
        <v>92</v>
      </c>
      <c r="H18" s="1">
        <v>100</v>
      </c>
      <c r="I18" s="1"/>
      <c r="J18" s="1">
        <v>10</v>
      </c>
      <c r="K18" s="1">
        <v>7</v>
      </c>
      <c r="L18" s="1">
        <v>25</v>
      </c>
      <c r="M18" s="1">
        <v>10</v>
      </c>
      <c r="N18" s="1">
        <v>17</v>
      </c>
      <c r="O18" s="1"/>
      <c r="P18" s="1">
        <v>82</v>
      </c>
      <c r="Q18" s="1">
        <v>8</v>
      </c>
      <c r="R18" s="1">
        <v>9</v>
      </c>
      <c r="S18" s="1">
        <v>10</v>
      </c>
      <c r="T18" s="1"/>
      <c r="U18" s="1">
        <v>16</v>
      </c>
      <c r="V18" s="1">
        <v>10</v>
      </c>
      <c r="W18" s="8">
        <f>(B18+C18+D18+E18+F18+G18+H18+I18+J18+K18+L18+M18+N18+O18+P18+Q18+R18+S18+T18+U18+V18)/980*100</f>
        <v>72.448979591836732</v>
      </c>
      <c r="X18" s="6">
        <v>81.8</v>
      </c>
      <c r="Y18" s="6">
        <v>77.8</v>
      </c>
      <c r="Z18" s="6">
        <v>100</v>
      </c>
      <c r="AA18" s="6">
        <v>90.9</v>
      </c>
      <c r="AB18" s="6">
        <v>100</v>
      </c>
      <c r="AC18" s="6">
        <v>100</v>
      </c>
      <c r="AD18" s="6">
        <v>100</v>
      </c>
      <c r="AE18" s="6">
        <v>100</v>
      </c>
      <c r="AF18" s="6">
        <v>100</v>
      </c>
      <c r="AG18" s="6">
        <v>100</v>
      </c>
      <c r="AH18" s="6">
        <v>100</v>
      </c>
      <c r="AI18" s="6">
        <v>100</v>
      </c>
      <c r="AJ18" s="6">
        <v>93</v>
      </c>
      <c r="AK18" s="6">
        <v>95</v>
      </c>
      <c r="AL18" s="6">
        <v>95</v>
      </c>
      <c r="AM18" s="6">
        <v>100</v>
      </c>
      <c r="AN18" s="6">
        <v>100</v>
      </c>
      <c r="AO18" s="6">
        <v>90</v>
      </c>
      <c r="AP18" s="6">
        <v>100</v>
      </c>
      <c r="AQ18" s="6">
        <v>37</v>
      </c>
      <c r="AR18" s="7">
        <f>(X18+Y18+Z18+AA18+AB18+AC18+AD18+AE18+AF18+AG18+AH18+AI18+AJ18+AK18+AL18+AM18+AN18+AO18+AP18+AQ18)/20</f>
        <v>93.025000000000006</v>
      </c>
      <c r="AS18" s="1">
        <v>5</v>
      </c>
      <c r="AT18" s="1"/>
      <c r="AU18" s="1">
        <v>20</v>
      </c>
      <c r="AV18" s="18">
        <f>(AS18+AT18+AU18)/65*100</f>
        <v>38.461538461538467</v>
      </c>
      <c r="AW18" s="6">
        <v>76.900000000000006</v>
      </c>
      <c r="AX18" s="1">
        <v>77.8</v>
      </c>
      <c r="AY18" s="1">
        <v>78</v>
      </c>
      <c r="AZ18" s="1">
        <v>100</v>
      </c>
      <c r="BA18" s="1">
        <v>93.3</v>
      </c>
      <c r="BB18" s="1">
        <v>77</v>
      </c>
      <c r="BC18" s="1"/>
      <c r="BD18" s="1">
        <v>100</v>
      </c>
      <c r="BE18" s="1">
        <v>91</v>
      </c>
      <c r="BF18" s="1">
        <v>90</v>
      </c>
      <c r="BG18" s="13">
        <f>(AW18+AX18+AZ18+BA18+BC18+BD18+BF18)/7*0.5+(AY18+BB18+BE18)/3*0.5</f>
        <v>79.428571428571431</v>
      </c>
      <c r="BH18" s="14">
        <f>BG18*0.45+W18*0.3+AR18*0.2+AV18*0.05</f>
        <v>78.005627943485095</v>
      </c>
    </row>
    <row r="19" spans="1:60" x14ac:dyDescent="0.25">
      <c r="A19" s="12">
        <v>17</v>
      </c>
      <c r="B19" s="1">
        <v>100</v>
      </c>
      <c r="C19" s="1">
        <v>100</v>
      </c>
      <c r="D19" s="1">
        <v>100</v>
      </c>
      <c r="E19" s="1">
        <v>72</v>
      </c>
      <c r="F19" s="1">
        <v>15</v>
      </c>
      <c r="G19" s="1">
        <v>87</v>
      </c>
      <c r="H19" s="1"/>
      <c r="I19" s="1">
        <v>10</v>
      </c>
      <c r="J19" s="1">
        <v>10</v>
      </c>
      <c r="K19" s="1">
        <v>4</v>
      </c>
      <c r="L19" s="1">
        <v>28</v>
      </c>
      <c r="M19" s="1">
        <v>9</v>
      </c>
      <c r="N19" s="1"/>
      <c r="O19" s="1"/>
      <c r="P19" s="1">
        <v>89</v>
      </c>
      <c r="Q19" s="1"/>
      <c r="R19" s="1">
        <v>10</v>
      </c>
      <c r="S19" s="1">
        <v>10</v>
      </c>
      <c r="T19" s="1"/>
      <c r="U19" s="1">
        <v>13</v>
      </c>
      <c r="V19" s="1">
        <v>10</v>
      </c>
      <c r="W19" s="8">
        <f>(B19+C19+D19+E19+F19+G19+H19+I19+J19+K19+L19+M19+N19+O19+P19+Q19+R19+S19+T19+U19+V19)/980*100</f>
        <v>68.061224489795919</v>
      </c>
      <c r="X19" s="1"/>
      <c r="Y19" s="6">
        <v>88.9</v>
      </c>
      <c r="Z19" s="6"/>
      <c r="AA19" s="6">
        <v>100</v>
      </c>
      <c r="AB19" s="6">
        <v>85</v>
      </c>
      <c r="AC19" s="6">
        <v>95</v>
      </c>
      <c r="AD19" s="6">
        <v>100</v>
      </c>
      <c r="AE19" s="6">
        <v>88</v>
      </c>
      <c r="AF19" s="6">
        <v>86.7</v>
      </c>
      <c r="AG19" s="6">
        <v>85</v>
      </c>
      <c r="AH19" s="6">
        <v>73</v>
      </c>
      <c r="AI19" s="6"/>
      <c r="AJ19" s="6"/>
      <c r="AK19" s="6">
        <v>90</v>
      </c>
      <c r="AL19" s="6">
        <v>90</v>
      </c>
      <c r="AM19" s="6">
        <v>100</v>
      </c>
      <c r="AN19" s="6"/>
      <c r="AO19" s="6">
        <v>63</v>
      </c>
      <c r="AP19" s="6">
        <v>98</v>
      </c>
      <c r="AQ19" s="6">
        <v>9</v>
      </c>
      <c r="AR19" s="7">
        <f>(X19+Y19+Z19+AA19+AB19+AC19+AD19+AE19+AF19+AG19+AH19+AI19+AJ19+AK19+AL19+AM19+AN19+AO19+AP19+AQ19)/20</f>
        <v>62.58</v>
      </c>
      <c r="AS19" s="1">
        <v>5</v>
      </c>
      <c r="AT19" s="1">
        <v>33</v>
      </c>
      <c r="AU19" s="1">
        <v>18</v>
      </c>
      <c r="AV19" s="18">
        <f>(AS19+AT19+AU19)/65*100</f>
        <v>86.15384615384616</v>
      </c>
      <c r="AW19" s="6">
        <v>38.5</v>
      </c>
      <c r="AX19" s="1">
        <v>66.7</v>
      </c>
      <c r="AY19" s="1">
        <v>54</v>
      </c>
      <c r="AZ19" s="1">
        <v>60</v>
      </c>
      <c r="BA19" s="1">
        <v>86.7</v>
      </c>
      <c r="BB19" s="1">
        <v>47</v>
      </c>
      <c r="BC19" s="1">
        <v>60</v>
      </c>
      <c r="BD19" s="1">
        <v>40</v>
      </c>
      <c r="BE19" s="1">
        <v>55</v>
      </c>
      <c r="BF19" s="1">
        <v>50</v>
      </c>
      <c r="BG19" s="13">
        <f>(AW19+AX19+AZ19+BA19+BC19+BD19+BF19)/7*0.5+(AY19+BB19+BE19)/3*0.5</f>
        <v>54.707142857142856</v>
      </c>
      <c r="BH19" s="14">
        <f>BG19*0.45+W19*0.3+AR19*0.2+AV19*0.05</f>
        <v>61.860273940345365</v>
      </c>
    </row>
    <row r="20" spans="1:60" x14ac:dyDescent="0.25">
      <c r="A20" s="12">
        <v>18</v>
      </c>
      <c r="B20" s="1">
        <v>100</v>
      </c>
      <c r="C20" s="1">
        <v>100</v>
      </c>
      <c r="D20" s="1">
        <v>100</v>
      </c>
      <c r="E20" s="1">
        <v>82</v>
      </c>
      <c r="F20" s="1">
        <v>0</v>
      </c>
      <c r="G20" s="1"/>
      <c r="H20" s="1">
        <v>80</v>
      </c>
      <c r="I20" s="1"/>
      <c r="J20" s="1">
        <v>10</v>
      </c>
      <c r="K20" s="1">
        <v>7</v>
      </c>
      <c r="L20" s="1">
        <v>25</v>
      </c>
      <c r="M20" s="1"/>
      <c r="N20" s="1">
        <v>19</v>
      </c>
      <c r="O20" s="1"/>
      <c r="P20" s="1">
        <v>92</v>
      </c>
      <c r="Q20" s="1">
        <v>10</v>
      </c>
      <c r="R20" s="1">
        <v>10</v>
      </c>
      <c r="S20" s="1"/>
      <c r="T20" s="1">
        <v>10</v>
      </c>
      <c r="U20" s="1">
        <v>20</v>
      </c>
      <c r="V20" s="1">
        <v>10</v>
      </c>
      <c r="W20" s="8">
        <f>(B20+C20+D20+E20+F20+G20+H20+I20+J20+K20+L20+M20+N20+O20+P20+Q20+R20+S20+T20+U20+V20)/980*100</f>
        <v>68.877551020408163</v>
      </c>
      <c r="X20" s="6">
        <v>100</v>
      </c>
      <c r="Y20" s="6">
        <v>88.9</v>
      </c>
      <c r="Z20" s="6">
        <v>88.9</v>
      </c>
      <c r="AA20" s="6">
        <v>100</v>
      </c>
      <c r="AB20" s="6">
        <v>95</v>
      </c>
      <c r="AC20" s="6">
        <v>85</v>
      </c>
      <c r="AD20" s="6">
        <v>100</v>
      </c>
      <c r="AE20" s="6">
        <v>100</v>
      </c>
      <c r="AF20" s="6">
        <v>93.3</v>
      </c>
      <c r="AG20" s="6">
        <v>85</v>
      </c>
      <c r="AH20" s="6">
        <v>20</v>
      </c>
      <c r="AI20" s="6">
        <v>100</v>
      </c>
      <c r="AJ20" s="6"/>
      <c r="AK20" s="6">
        <v>85</v>
      </c>
      <c r="AL20" s="6">
        <v>90</v>
      </c>
      <c r="AM20" s="6">
        <v>100</v>
      </c>
      <c r="AN20" s="6">
        <v>80</v>
      </c>
      <c r="AO20" s="6">
        <v>20</v>
      </c>
      <c r="AP20" s="6">
        <v>98</v>
      </c>
      <c r="AQ20" s="6">
        <v>87</v>
      </c>
      <c r="AR20" s="7">
        <f>(X20+Y20+Z20+AA20+AB20+AC20+AD20+AE20+AF20+AG20+AH20+AI20+AJ20+AK20+AL20+AM20+AN20+AO20+AP20+AQ20)/20</f>
        <v>80.804999999999993</v>
      </c>
      <c r="AS20" s="1">
        <v>5</v>
      </c>
      <c r="AT20" s="1">
        <v>33</v>
      </c>
      <c r="AU20" s="1">
        <v>25</v>
      </c>
      <c r="AV20" s="18">
        <f>(AS20+AT20+AU20)/65*100</f>
        <v>96.92307692307692</v>
      </c>
      <c r="AW20" s="6"/>
      <c r="AX20" s="1">
        <v>77.8</v>
      </c>
      <c r="AY20" s="1">
        <v>74</v>
      </c>
      <c r="AZ20" s="1">
        <v>50</v>
      </c>
      <c r="BA20" s="1">
        <v>93.3</v>
      </c>
      <c r="BB20" s="1"/>
      <c r="BC20" s="1">
        <v>60</v>
      </c>
      <c r="BD20" s="1">
        <v>60</v>
      </c>
      <c r="BE20" s="1">
        <v>73</v>
      </c>
      <c r="BF20" s="1">
        <v>79</v>
      </c>
      <c r="BG20" s="13">
        <f>(AW20+AX20+AZ20+BA20+BC20+BD20+BF20)/7*0.5+(AY20+BB20+BE20)/3*0.5</f>
        <v>54.50714285714286</v>
      </c>
      <c r="BH20" s="14">
        <f>BG20*0.45+W20*0.3+AR20*0.2+AV20*0.05</f>
        <v>66.198633437990594</v>
      </c>
    </row>
    <row r="21" spans="1:60" x14ac:dyDescent="0.25">
      <c r="A21" s="12">
        <v>19</v>
      </c>
      <c r="B21" s="1">
        <v>92</v>
      </c>
      <c r="C21" s="1">
        <v>92</v>
      </c>
      <c r="D21" s="1">
        <v>100</v>
      </c>
      <c r="E21" s="1">
        <v>77</v>
      </c>
      <c r="F21" s="1">
        <v>30</v>
      </c>
      <c r="G21" s="1">
        <v>82</v>
      </c>
      <c r="H21" s="1">
        <v>100</v>
      </c>
      <c r="I21" s="1">
        <v>8</v>
      </c>
      <c r="J21" s="1">
        <v>10</v>
      </c>
      <c r="K21" s="1">
        <v>8</v>
      </c>
      <c r="L21" s="1">
        <v>28</v>
      </c>
      <c r="M21" s="1">
        <v>7</v>
      </c>
      <c r="N21" s="1">
        <v>18</v>
      </c>
      <c r="O21" s="1"/>
      <c r="P21" s="1">
        <v>89</v>
      </c>
      <c r="Q21" s="1">
        <v>10</v>
      </c>
      <c r="R21" s="1">
        <v>9</v>
      </c>
      <c r="S21" s="1">
        <v>10</v>
      </c>
      <c r="T21" s="1"/>
      <c r="U21" s="1">
        <v>14</v>
      </c>
      <c r="V21" s="1">
        <v>20</v>
      </c>
      <c r="W21" s="8">
        <f>(B21+C21+D21+E21+F21+G21+H21+I21+J21+K21+L21+M21+N21+O21+P21+Q21+R21+S21+T21+U21+V21)/980*100</f>
        <v>82.040816326530603</v>
      </c>
      <c r="X21" s="6">
        <v>72.7</v>
      </c>
      <c r="Y21" s="6">
        <v>77.8</v>
      </c>
      <c r="Z21" s="6">
        <v>66.7</v>
      </c>
      <c r="AA21" s="6">
        <v>100</v>
      </c>
      <c r="AB21" s="6">
        <v>80</v>
      </c>
      <c r="AC21" s="6">
        <v>75</v>
      </c>
      <c r="AD21" s="6"/>
      <c r="AE21" s="6">
        <v>88</v>
      </c>
      <c r="AF21" s="6">
        <v>93.3</v>
      </c>
      <c r="AG21" s="6">
        <v>65</v>
      </c>
      <c r="AH21" s="6">
        <v>87</v>
      </c>
      <c r="AI21" s="6">
        <v>93</v>
      </c>
      <c r="AJ21" s="6">
        <v>75</v>
      </c>
      <c r="AK21" s="6">
        <v>95</v>
      </c>
      <c r="AL21" s="6">
        <v>90</v>
      </c>
      <c r="AM21" s="6">
        <v>93</v>
      </c>
      <c r="AN21" s="6">
        <v>80</v>
      </c>
      <c r="AO21" s="6">
        <v>75</v>
      </c>
      <c r="AP21" s="6">
        <v>77</v>
      </c>
      <c r="AQ21" s="6">
        <v>87</v>
      </c>
      <c r="AR21" s="7">
        <f>(X21+Y21+Z21+AA21+AB21+AC21+AD21+AE21+AF21+AG21+AH21+AI21+AJ21+AK21+AL21+AM21+AN21+AO21+AP21+AQ21)/20</f>
        <v>78.525000000000006</v>
      </c>
      <c r="AS21" s="1">
        <v>5</v>
      </c>
      <c r="AT21" s="1">
        <v>33</v>
      </c>
      <c r="AU21" s="1">
        <v>25</v>
      </c>
      <c r="AV21" s="18">
        <f>(AS21+AT21+AU21)/65*100</f>
        <v>96.92307692307692</v>
      </c>
      <c r="AW21" s="6">
        <v>30.8</v>
      </c>
      <c r="AX21" s="1">
        <v>22.2</v>
      </c>
      <c r="AY21" s="1">
        <v>54</v>
      </c>
      <c r="AZ21" s="1">
        <v>10</v>
      </c>
      <c r="BA21" s="1">
        <v>80</v>
      </c>
      <c r="BB21" s="1">
        <v>45</v>
      </c>
      <c r="BC21" s="1">
        <v>40</v>
      </c>
      <c r="BD21" s="1">
        <v>50</v>
      </c>
      <c r="BE21" s="1">
        <v>53</v>
      </c>
      <c r="BF21" s="1">
        <v>71</v>
      </c>
      <c r="BG21" s="13">
        <f>(AW21+AX21+AZ21+BA21+BC21+BD21+BF21)/7*0.5+(AY21+BB21+BE21)/3*0.5</f>
        <v>47.047619047619051</v>
      </c>
      <c r="BH21" s="14">
        <f>BG21*0.45+W21*0.3+AR21*0.2+AV21*0.05</f>
        <v>66.334827315541588</v>
      </c>
    </row>
    <row r="22" spans="1:60" x14ac:dyDescent="0.25">
      <c r="A22" s="12">
        <v>20</v>
      </c>
      <c r="B22" s="1">
        <v>50</v>
      </c>
      <c r="C22" s="1">
        <v>77</v>
      </c>
      <c r="D22" s="1">
        <v>100</v>
      </c>
      <c r="E22" s="1">
        <v>67</v>
      </c>
      <c r="F22" s="1">
        <v>25</v>
      </c>
      <c r="G22" s="1">
        <v>74</v>
      </c>
      <c r="H22" s="1"/>
      <c r="I22" s="1">
        <v>10</v>
      </c>
      <c r="J22" s="1">
        <v>10</v>
      </c>
      <c r="K22" s="1">
        <v>8</v>
      </c>
      <c r="L22" s="1">
        <v>28</v>
      </c>
      <c r="M22" s="1">
        <v>5</v>
      </c>
      <c r="N22" s="1">
        <v>18</v>
      </c>
      <c r="O22" s="1"/>
      <c r="P22" s="1">
        <v>62</v>
      </c>
      <c r="Q22" s="1">
        <v>8</v>
      </c>
      <c r="R22" s="1">
        <v>7</v>
      </c>
      <c r="S22" s="1"/>
      <c r="T22" s="1"/>
      <c r="U22" s="1">
        <v>14</v>
      </c>
      <c r="V22" s="1">
        <v>10</v>
      </c>
      <c r="W22" s="8">
        <f>(B22+C22+D22+E22+F22+G22+H22+I22+J22+K22+L22+M22+N22+O22+P22+Q22+R22+S22+T22+U22+V22)/980*100</f>
        <v>58.469387755102041</v>
      </c>
      <c r="X22" s="6">
        <v>0</v>
      </c>
      <c r="Y22" s="6">
        <v>77.8</v>
      </c>
      <c r="Z22" s="6">
        <v>22.2</v>
      </c>
      <c r="AA22" s="6">
        <v>90.9</v>
      </c>
      <c r="AB22" s="6">
        <v>85</v>
      </c>
      <c r="AC22" s="6">
        <v>85</v>
      </c>
      <c r="AD22" s="6">
        <v>80</v>
      </c>
      <c r="AE22" s="6">
        <v>84</v>
      </c>
      <c r="AF22" s="6">
        <v>86.7</v>
      </c>
      <c r="AG22" s="6">
        <v>65</v>
      </c>
      <c r="AH22" s="6">
        <v>87</v>
      </c>
      <c r="AI22" s="6">
        <v>100</v>
      </c>
      <c r="AJ22" s="6"/>
      <c r="AK22" s="6">
        <v>70</v>
      </c>
      <c r="AL22" s="6">
        <v>55</v>
      </c>
      <c r="AM22" s="6">
        <v>80</v>
      </c>
      <c r="AN22" s="6">
        <v>67</v>
      </c>
      <c r="AO22" s="6">
        <v>55</v>
      </c>
      <c r="AP22" s="6">
        <v>100</v>
      </c>
      <c r="AQ22" s="6">
        <v>68</v>
      </c>
      <c r="AR22" s="7">
        <f>(X22+Y22+Z22+AA22+AB22+AC22+AD22+AE22+AF22+AG22+AH22+AI22+AJ22+AK22+AL22+AM22+AN22+AO22+AP22+AQ22)/20</f>
        <v>67.929999999999993</v>
      </c>
      <c r="AS22" s="1">
        <v>5</v>
      </c>
      <c r="AT22" s="1"/>
      <c r="AU22" s="1">
        <v>21</v>
      </c>
      <c r="AV22" s="18">
        <f>(AS22+AT22+AU22)/65*100</f>
        <v>40</v>
      </c>
      <c r="AW22" s="6">
        <v>69.2</v>
      </c>
      <c r="AX22" s="1">
        <v>66.7</v>
      </c>
      <c r="AY22" s="1">
        <v>77</v>
      </c>
      <c r="AZ22" s="1">
        <v>50</v>
      </c>
      <c r="BA22" s="1">
        <v>53.3</v>
      </c>
      <c r="BB22" s="1">
        <v>52</v>
      </c>
      <c r="BC22" s="1"/>
      <c r="BD22" s="1">
        <v>30</v>
      </c>
      <c r="BE22" s="1">
        <v>38</v>
      </c>
      <c r="BF22" s="1">
        <v>44</v>
      </c>
      <c r="BG22" s="13">
        <f>(AW22+AX22+AZ22+BA22+BC22+BD22+BF22)/7*0.5+(AY22+BB22+BE22)/3*0.5</f>
        <v>50.204761904761902</v>
      </c>
      <c r="BH22" s="14">
        <f>BG22*0.45+W22*0.3+AR22*0.2+AV22*0.05</f>
        <v>55.718959183673462</v>
      </c>
    </row>
    <row r="23" spans="1:60" x14ac:dyDescent="0.25">
      <c r="A23" s="12">
        <v>21</v>
      </c>
      <c r="B23" s="1">
        <v>100</v>
      </c>
      <c r="C23" s="1">
        <v>100</v>
      </c>
      <c r="D23" s="1">
        <v>92</v>
      </c>
      <c r="E23" s="1">
        <v>77</v>
      </c>
      <c r="F23" s="1">
        <v>0</v>
      </c>
      <c r="G23" s="1">
        <v>77</v>
      </c>
      <c r="H23" s="1">
        <v>100</v>
      </c>
      <c r="I23" s="1">
        <v>10</v>
      </c>
      <c r="J23" s="1">
        <v>10</v>
      </c>
      <c r="K23" s="1">
        <v>8</v>
      </c>
      <c r="L23" s="1">
        <v>30</v>
      </c>
      <c r="M23" s="1">
        <v>9</v>
      </c>
      <c r="N23" s="1">
        <v>18</v>
      </c>
      <c r="O23" s="1"/>
      <c r="P23" s="1">
        <v>89</v>
      </c>
      <c r="Q23" s="1">
        <v>8</v>
      </c>
      <c r="R23" s="1"/>
      <c r="S23" s="1">
        <v>10</v>
      </c>
      <c r="T23" s="1"/>
      <c r="U23" s="1">
        <v>18</v>
      </c>
      <c r="V23" s="1">
        <v>10</v>
      </c>
      <c r="W23" s="8">
        <f>(B23+C23+D23+E23+F23+G23+H23+I23+J23+K23+L23+M23+N23+O23+P23+Q23+R23+S23+T23+U23+V23)/980*100</f>
        <v>78.163265306122454</v>
      </c>
      <c r="X23" s="6">
        <v>100</v>
      </c>
      <c r="Y23" s="6">
        <v>100</v>
      </c>
      <c r="Z23" s="6">
        <v>100</v>
      </c>
      <c r="AA23" s="6">
        <v>100</v>
      </c>
      <c r="AB23" s="6">
        <v>100</v>
      </c>
      <c r="AC23" s="6">
        <v>95</v>
      </c>
      <c r="AD23" s="6">
        <v>100</v>
      </c>
      <c r="AE23" s="6">
        <v>100</v>
      </c>
      <c r="AF23" s="6">
        <v>100</v>
      </c>
      <c r="AG23" s="6">
        <v>100</v>
      </c>
      <c r="AH23" s="6">
        <v>47</v>
      </c>
      <c r="AI23" s="6">
        <v>93</v>
      </c>
      <c r="AJ23" s="6">
        <v>95</v>
      </c>
      <c r="AK23" s="6">
        <v>95</v>
      </c>
      <c r="AL23" s="6">
        <v>100</v>
      </c>
      <c r="AM23" s="6">
        <v>100</v>
      </c>
      <c r="AN23" s="6">
        <v>100</v>
      </c>
      <c r="AO23" s="6">
        <v>100</v>
      </c>
      <c r="AP23" s="6">
        <v>100</v>
      </c>
      <c r="AQ23" s="6">
        <v>91</v>
      </c>
      <c r="AR23" s="7">
        <f>(X23+Y23+Z23+AA23+AB23+AC23+AD23+AE23+AF23+AG23+AH23+AI23+AJ23+AK23+AL23+AM23+AN23+AO23+AP23+AQ23)/20</f>
        <v>95.8</v>
      </c>
      <c r="AS23" s="1">
        <v>5</v>
      </c>
      <c r="AT23" s="1">
        <v>35</v>
      </c>
      <c r="AU23" s="1">
        <v>25</v>
      </c>
      <c r="AV23" s="18">
        <f>(AS23+AT23+AU23)/65*100</f>
        <v>100</v>
      </c>
      <c r="AW23" s="6">
        <v>76.900000000000006</v>
      </c>
      <c r="AX23" s="1">
        <v>88.9</v>
      </c>
      <c r="AY23" s="1">
        <v>85</v>
      </c>
      <c r="AZ23" s="1">
        <v>100</v>
      </c>
      <c r="BA23" s="1">
        <v>100</v>
      </c>
      <c r="BB23" s="1">
        <v>86</v>
      </c>
      <c r="BC23" s="1">
        <v>90</v>
      </c>
      <c r="BD23" s="1">
        <v>100</v>
      </c>
      <c r="BE23" s="1">
        <v>91</v>
      </c>
      <c r="BF23" s="1">
        <v>97</v>
      </c>
      <c r="BG23" s="13">
        <f>(AW23+AX23+AZ23+BA23+BC23+BD23+BF23)/7*0.5+(AY23+BB23+BE23)/3*0.5</f>
        <v>90.295238095238091</v>
      </c>
      <c r="BH23" s="14">
        <f>BG23*0.45+W23*0.3+AR23*0.2+AV23*0.05</f>
        <v>88.241836734693877</v>
      </c>
    </row>
    <row r="24" spans="1:60" x14ac:dyDescent="0.25">
      <c r="A24" s="12">
        <v>22</v>
      </c>
      <c r="B24" s="1">
        <v>100</v>
      </c>
      <c r="C24" s="1">
        <v>100</v>
      </c>
      <c r="D24" s="1">
        <v>100</v>
      </c>
      <c r="E24" s="1">
        <v>89</v>
      </c>
      <c r="F24" s="1">
        <v>15</v>
      </c>
      <c r="G24" s="1">
        <v>92</v>
      </c>
      <c r="H24" s="1">
        <v>100</v>
      </c>
      <c r="I24" s="1">
        <v>10</v>
      </c>
      <c r="J24" s="1">
        <v>10</v>
      </c>
      <c r="K24" s="1">
        <v>6</v>
      </c>
      <c r="L24" s="1">
        <v>28</v>
      </c>
      <c r="M24" s="1">
        <v>8</v>
      </c>
      <c r="N24" s="1">
        <v>17</v>
      </c>
      <c r="O24" s="1">
        <v>87</v>
      </c>
      <c r="P24" s="1">
        <v>92</v>
      </c>
      <c r="Q24" s="1">
        <v>8</v>
      </c>
      <c r="R24" s="1">
        <v>10</v>
      </c>
      <c r="S24" s="1">
        <v>10</v>
      </c>
      <c r="T24" s="1"/>
      <c r="U24" s="1">
        <v>18</v>
      </c>
      <c r="V24" s="1">
        <v>10</v>
      </c>
      <c r="W24" s="8">
        <f>(B24+C24+D24+E24+F24+G24+H24+I24+J24+K24+L24+M24+N24+O24+P24+Q24+R24+S24+T24+U24+V24)/980*100</f>
        <v>92.857142857142861</v>
      </c>
      <c r="X24" s="6">
        <v>100</v>
      </c>
      <c r="Y24" s="6">
        <v>88.9</v>
      </c>
      <c r="Z24" s="6">
        <v>100</v>
      </c>
      <c r="AA24" s="6">
        <v>100</v>
      </c>
      <c r="AB24" s="6">
        <v>100</v>
      </c>
      <c r="AC24" s="6">
        <v>95</v>
      </c>
      <c r="AD24" s="6">
        <v>100</v>
      </c>
      <c r="AE24" s="6">
        <v>100</v>
      </c>
      <c r="AF24" s="6">
        <v>100</v>
      </c>
      <c r="AG24" s="6">
        <v>100</v>
      </c>
      <c r="AH24" s="6">
        <v>100</v>
      </c>
      <c r="AI24" s="6">
        <v>100</v>
      </c>
      <c r="AJ24" s="6">
        <v>100</v>
      </c>
      <c r="AK24" s="6">
        <v>100</v>
      </c>
      <c r="AL24" s="6">
        <v>100</v>
      </c>
      <c r="AM24" s="6">
        <v>100</v>
      </c>
      <c r="AN24" s="6">
        <v>100</v>
      </c>
      <c r="AO24" s="6">
        <v>100</v>
      </c>
      <c r="AP24" s="6">
        <v>100</v>
      </c>
      <c r="AQ24" s="6">
        <v>27</v>
      </c>
      <c r="AR24" s="7">
        <f>(X24+Y24+Z24+AA24+AB24+AC24+AD24+AE24+AF24+AG24+AH24+AI24+AJ24+AK24+AL24+AM24+AN24+AO24+AP24+AQ24)/20</f>
        <v>95.545000000000002</v>
      </c>
      <c r="AS24" s="1">
        <v>5</v>
      </c>
      <c r="AT24" s="1">
        <v>32</v>
      </c>
      <c r="AU24" s="1">
        <v>23</v>
      </c>
      <c r="AV24" s="18">
        <f>(AS24+AT24+AU24)/65*100</f>
        <v>92.307692307692307</v>
      </c>
      <c r="AW24" s="6">
        <v>76.900000000000006</v>
      </c>
      <c r="AX24" s="1">
        <v>100</v>
      </c>
      <c r="AY24" s="1">
        <v>86</v>
      </c>
      <c r="AZ24" s="1">
        <v>100</v>
      </c>
      <c r="BA24" s="1">
        <v>93.3</v>
      </c>
      <c r="BB24" s="1">
        <v>84</v>
      </c>
      <c r="BC24" s="1">
        <v>90</v>
      </c>
      <c r="BD24" s="1">
        <v>70</v>
      </c>
      <c r="BE24" s="1">
        <v>77</v>
      </c>
      <c r="BF24" s="1">
        <v>85</v>
      </c>
      <c r="BG24" s="13">
        <f>(AW24+AX24+AZ24+BA24+BC24+BD24+BF24)/7*0.5+(AY24+BB24+BE24)/3*0.5</f>
        <v>85.109523809523807</v>
      </c>
      <c r="BH24" s="14">
        <f>BG24*0.45+W24*0.3+AR24*0.2+AV24*0.05</f>
        <v>89.880813186813185</v>
      </c>
    </row>
    <row r="25" spans="1:60" x14ac:dyDescent="0.25">
      <c r="A25" s="12">
        <v>23</v>
      </c>
      <c r="B25" s="1">
        <v>50</v>
      </c>
      <c r="C25" s="1">
        <v>100</v>
      </c>
      <c r="D25" s="1">
        <v>100</v>
      </c>
      <c r="E25" s="1">
        <v>67</v>
      </c>
      <c r="F25" s="1">
        <v>15</v>
      </c>
      <c r="G25" s="1">
        <v>100</v>
      </c>
      <c r="H25" s="1">
        <v>100</v>
      </c>
      <c r="I25" s="1">
        <v>10</v>
      </c>
      <c r="J25" s="1">
        <v>10</v>
      </c>
      <c r="K25" s="1">
        <v>6</v>
      </c>
      <c r="L25" s="1">
        <v>27</v>
      </c>
      <c r="M25" s="1">
        <v>9</v>
      </c>
      <c r="N25" s="1">
        <v>18</v>
      </c>
      <c r="O25" s="1"/>
      <c r="P25" s="1">
        <v>89</v>
      </c>
      <c r="Q25" s="1">
        <v>10</v>
      </c>
      <c r="R25" s="1">
        <v>8</v>
      </c>
      <c r="S25" s="1">
        <v>10</v>
      </c>
      <c r="T25" s="1">
        <v>10</v>
      </c>
      <c r="U25" s="1">
        <v>19</v>
      </c>
      <c r="V25" s="1">
        <v>10</v>
      </c>
      <c r="W25" s="8">
        <f>(B25+C25+D25+E25+F25+G25+H25+I25+J25+K25+L25+M25+N25+O25+P25+Q25+R25+S25+T25+U25+V25)/980*100</f>
        <v>78.367346938775512</v>
      </c>
      <c r="X25" s="6">
        <v>81.8</v>
      </c>
      <c r="Y25" s="6">
        <v>100</v>
      </c>
      <c r="Z25" s="6">
        <v>74.099999999999994</v>
      </c>
      <c r="AA25" s="6">
        <v>100</v>
      </c>
      <c r="AB25" s="6">
        <v>90</v>
      </c>
      <c r="AC25" s="6">
        <v>80</v>
      </c>
      <c r="AD25" s="6">
        <v>90</v>
      </c>
      <c r="AE25" s="6">
        <v>96</v>
      </c>
      <c r="AF25" s="6">
        <v>93.3</v>
      </c>
      <c r="AG25" s="6">
        <v>75</v>
      </c>
      <c r="AH25" s="6">
        <v>80</v>
      </c>
      <c r="AI25" s="6">
        <v>67</v>
      </c>
      <c r="AJ25" s="6">
        <v>85</v>
      </c>
      <c r="AK25" s="6">
        <v>100</v>
      </c>
      <c r="AL25" s="6">
        <v>85</v>
      </c>
      <c r="AM25" s="6">
        <v>60</v>
      </c>
      <c r="AN25" s="6"/>
      <c r="AO25" s="6">
        <v>95</v>
      </c>
      <c r="AP25" s="6"/>
      <c r="AQ25" s="6">
        <v>77</v>
      </c>
      <c r="AR25" s="7">
        <f>(X25+Y25+Z25+AA25+AB25+AC25+AD25+AE25+AF25+AG25+AH25+AI25+AJ25+AK25+AL25+AM25+AN25+AO25+AP25+AQ25)/20</f>
        <v>76.459999999999994</v>
      </c>
      <c r="AS25" s="1">
        <v>5</v>
      </c>
      <c r="AT25" s="1">
        <v>23</v>
      </c>
      <c r="AU25" s="1">
        <v>25</v>
      </c>
      <c r="AV25" s="18">
        <f>(AS25+AT25+AU25)/65*100</f>
        <v>81.538461538461533</v>
      </c>
      <c r="AW25" s="6">
        <v>84.6</v>
      </c>
      <c r="AX25" s="1">
        <v>77.8</v>
      </c>
      <c r="AY25" s="1">
        <v>56</v>
      </c>
      <c r="AZ25" s="1">
        <v>80</v>
      </c>
      <c r="BA25" s="1">
        <v>93.3</v>
      </c>
      <c r="BB25" s="1">
        <v>59</v>
      </c>
      <c r="BC25" s="1">
        <v>60</v>
      </c>
      <c r="BD25" s="1">
        <v>60</v>
      </c>
      <c r="BE25" s="1">
        <v>76</v>
      </c>
      <c r="BF25" s="1">
        <v>51</v>
      </c>
      <c r="BG25" s="13">
        <f>(AW25+AX25+AZ25+BA25+BC25+BD25+BF25)/7*0.5+(AY25+BB25+BE25)/3*0.5</f>
        <v>68.026190476190479</v>
      </c>
      <c r="BH25" s="14">
        <f>BG25*0.45+W25*0.3+AR25*0.2+AV25*0.05</f>
        <v>73.490912872841449</v>
      </c>
    </row>
    <row r="26" spans="1:60" x14ac:dyDescent="0.25">
      <c r="A26" s="12">
        <v>24</v>
      </c>
      <c r="B26" s="1">
        <v>87</v>
      </c>
      <c r="C26" s="1">
        <v>92</v>
      </c>
      <c r="D26" s="1">
        <v>100</v>
      </c>
      <c r="E26" s="1">
        <v>82</v>
      </c>
      <c r="F26" s="1">
        <v>30</v>
      </c>
      <c r="G26" s="1">
        <v>87</v>
      </c>
      <c r="H26" s="1">
        <v>100</v>
      </c>
      <c r="I26" s="1">
        <v>10</v>
      </c>
      <c r="J26" s="1">
        <v>10</v>
      </c>
      <c r="K26" s="1">
        <v>6</v>
      </c>
      <c r="L26" s="1">
        <v>30</v>
      </c>
      <c r="M26" s="1">
        <v>9</v>
      </c>
      <c r="N26" s="1">
        <v>18</v>
      </c>
      <c r="O26" s="1"/>
      <c r="P26" s="1">
        <v>89</v>
      </c>
      <c r="Q26" s="1">
        <v>10</v>
      </c>
      <c r="R26" s="1">
        <v>10</v>
      </c>
      <c r="S26" s="1"/>
      <c r="T26" s="1">
        <v>10</v>
      </c>
      <c r="U26" s="1">
        <v>20</v>
      </c>
      <c r="V26" s="1">
        <v>10</v>
      </c>
      <c r="W26" s="8">
        <f>(B26+C26+D26+E26+F26+G26+H26+I26+J26+K26+L26+M26+N26+O26+P26+Q26+R26+S26+T26+U26+V26)/980*100</f>
        <v>82.653061224489804</v>
      </c>
      <c r="X26" s="6">
        <v>72.7</v>
      </c>
      <c r="Y26" s="6">
        <v>77.8</v>
      </c>
      <c r="Z26" s="6">
        <v>55.6</v>
      </c>
      <c r="AA26" s="6">
        <v>72.7</v>
      </c>
      <c r="AB26" s="6">
        <v>80</v>
      </c>
      <c r="AC26" s="6">
        <v>65</v>
      </c>
      <c r="AD26" s="6">
        <v>70</v>
      </c>
      <c r="AE26" s="6">
        <v>72</v>
      </c>
      <c r="AF26" s="6">
        <v>80</v>
      </c>
      <c r="AG26" s="6">
        <v>60</v>
      </c>
      <c r="AH26" s="6">
        <v>93</v>
      </c>
      <c r="AI26" s="6">
        <v>87</v>
      </c>
      <c r="AJ26" s="6">
        <v>70</v>
      </c>
      <c r="AK26" s="6">
        <v>90</v>
      </c>
      <c r="AL26" s="6">
        <v>100</v>
      </c>
      <c r="AM26" s="6">
        <v>93</v>
      </c>
      <c r="AN26" s="6">
        <v>87</v>
      </c>
      <c r="AO26" s="6">
        <v>90</v>
      </c>
      <c r="AP26" s="6">
        <v>89</v>
      </c>
      <c r="AQ26" s="6">
        <v>91</v>
      </c>
      <c r="AR26" s="7">
        <f>(X26+Y26+Z26+AA26+AB26+AC26+AD26+AE26+AF26+AG26+AH26+AI26+AJ26+AK26+AL26+AM26+AN26+AO26+AP26+AQ26)/20</f>
        <v>79.789999999999992</v>
      </c>
      <c r="AS26" s="1">
        <v>5</v>
      </c>
      <c r="AT26" s="1">
        <v>33</v>
      </c>
      <c r="AU26" s="1">
        <v>23</v>
      </c>
      <c r="AV26" s="18">
        <f>(AS26+AT26+AU26)/65*100</f>
        <v>93.84615384615384</v>
      </c>
      <c r="AW26" s="6">
        <v>61.5</v>
      </c>
      <c r="AX26" s="1">
        <v>44.4</v>
      </c>
      <c r="AY26" s="1">
        <v>60</v>
      </c>
      <c r="AZ26" s="1">
        <v>40</v>
      </c>
      <c r="BA26" s="1">
        <v>100</v>
      </c>
      <c r="BB26" s="1">
        <v>50</v>
      </c>
      <c r="BC26" s="1">
        <v>80</v>
      </c>
      <c r="BD26" s="1">
        <v>100</v>
      </c>
      <c r="BE26" s="1">
        <v>47</v>
      </c>
      <c r="BF26" s="1">
        <v>80</v>
      </c>
      <c r="BG26" s="13">
        <f>(AW26+AX26+AZ26+BA26+BC26+BD26+BF26)/7*0.5+(AY26+BB26+BE26)/3*0.5</f>
        <v>62.302380952380958</v>
      </c>
      <c r="BH26" s="14">
        <f>BG26*0.45+W26*0.3+AR26*0.2+AV26*0.05</f>
        <v>73.482297488226067</v>
      </c>
    </row>
    <row r="27" spans="1:60" x14ac:dyDescent="0.25">
      <c r="A27" s="12">
        <v>25</v>
      </c>
      <c r="B27" s="1">
        <v>92</v>
      </c>
      <c r="C27" s="1">
        <v>92</v>
      </c>
      <c r="D27" s="1">
        <v>100</v>
      </c>
      <c r="E27" s="1">
        <v>100</v>
      </c>
      <c r="F27" s="1">
        <v>5</v>
      </c>
      <c r="G27" s="1">
        <v>87</v>
      </c>
      <c r="H27" s="1">
        <v>100</v>
      </c>
      <c r="I27" s="1">
        <v>10</v>
      </c>
      <c r="J27" s="1">
        <v>10</v>
      </c>
      <c r="K27" s="1">
        <v>4</v>
      </c>
      <c r="L27" s="1">
        <v>30</v>
      </c>
      <c r="M27" s="1">
        <v>10</v>
      </c>
      <c r="N27" s="1">
        <v>19</v>
      </c>
      <c r="O27" s="1">
        <v>82</v>
      </c>
      <c r="P27" s="1">
        <v>92</v>
      </c>
      <c r="Q27" s="1">
        <v>10</v>
      </c>
      <c r="R27" s="1">
        <v>8</v>
      </c>
      <c r="S27" s="1"/>
      <c r="T27" s="1">
        <v>10</v>
      </c>
      <c r="U27" s="1">
        <v>14</v>
      </c>
      <c r="V27" s="1">
        <v>10</v>
      </c>
      <c r="W27" s="8">
        <f>(B27+C27+D27+E27+F27+G27+H27+I27+J27+K27+L27+M27+N27+O27+P27+Q27+R27+S27+T27+U27+V27)/980*100</f>
        <v>90.306122448979593</v>
      </c>
      <c r="X27" s="6">
        <v>90</v>
      </c>
      <c r="Y27" s="6">
        <v>100</v>
      </c>
      <c r="Z27" s="6">
        <v>100</v>
      </c>
      <c r="AA27" s="6">
        <v>100</v>
      </c>
      <c r="AB27" s="6">
        <v>90</v>
      </c>
      <c r="AC27" s="6">
        <v>100</v>
      </c>
      <c r="AD27" s="6">
        <v>100</v>
      </c>
      <c r="AE27" s="6">
        <v>88</v>
      </c>
      <c r="AF27" s="6">
        <v>100</v>
      </c>
      <c r="AG27" s="6">
        <v>90</v>
      </c>
      <c r="AH27" s="6">
        <v>53</v>
      </c>
      <c r="AI27" s="6">
        <v>93</v>
      </c>
      <c r="AJ27" s="6">
        <v>95</v>
      </c>
      <c r="AK27" s="6">
        <v>95</v>
      </c>
      <c r="AL27" s="6">
        <v>95</v>
      </c>
      <c r="AM27" s="6">
        <v>93</v>
      </c>
      <c r="AN27" s="6">
        <v>80</v>
      </c>
      <c r="AO27" s="6">
        <v>100</v>
      </c>
      <c r="AP27" s="6">
        <v>91</v>
      </c>
      <c r="AQ27" s="6"/>
      <c r="AR27" s="7">
        <f>(X27+Y27+Z27+AA27+AB27+AC27+AD27+AE27+AF27+AG27+AH27+AI27+AJ27+AK27+AL27+AM27+AN27+AO27+AP27+AQ27)/20</f>
        <v>87.65</v>
      </c>
      <c r="AS27" s="1">
        <v>5</v>
      </c>
      <c r="AT27" s="1">
        <v>32</v>
      </c>
      <c r="AU27" s="1">
        <v>23</v>
      </c>
      <c r="AV27" s="18">
        <f>(AS27+AT27+AU27)/65*100</f>
        <v>92.307692307692307</v>
      </c>
      <c r="AW27" s="6">
        <v>69.2</v>
      </c>
      <c r="AX27" s="1">
        <v>77.8</v>
      </c>
      <c r="AY27" s="1">
        <v>60</v>
      </c>
      <c r="AZ27" s="1">
        <v>70</v>
      </c>
      <c r="BA27" s="1">
        <v>86.7</v>
      </c>
      <c r="BB27" s="1">
        <v>75</v>
      </c>
      <c r="BC27" s="1">
        <v>60</v>
      </c>
      <c r="BD27" s="1">
        <v>80</v>
      </c>
      <c r="BE27" s="1">
        <v>62</v>
      </c>
      <c r="BF27" s="1">
        <v>87</v>
      </c>
      <c r="BG27" s="13">
        <f>(AW27+AX27+AZ27+BA27+BC27+BD27+BF27)/7*0.5+(AY27+BB27+BE27)/3*0.5</f>
        <v>70.740476190476187</v>
      </c>
      <c r="BH27" s="14">
        <f>BG27*0.45+W27*0.3+AR27*0.2+AV27*0.05</f>
        <v>81.070435635792776</v>
      </c>
    </row>
    <row r="28" spans="1:60" x14ac:dyDescent="0.25">
      <c r="A28" s="12">
        <v>26</v>
      </c>
      <c r="B28" s="1">
        <v>100</v>
      </c>
      <c r="C28" s="1">
        <v>100</v>
      </c>
      <c r="D28" s="1">
        <v>100</v>
      </c>
      <c r="E28" s="1">
        <v>100</v>
      </c>
      <c r="F28" s="1">
        <v>20</v>
      </c>
      <c r="G28" s="1">
        <v>100</v>
      </c>
      <c r="H28" s="1">
        <v>100</v>
      </c>
      <c r="I28" s="1">
        <v>10</v>
      </c>
      <c r="J28" s="1">
        <v>10</v>
      </c>
      <c r="K28" s="1">
        <v>7</v>
      </c>
      <c r="L28" s="1"/>
      <c r="M28" s="1">
        <v>10</v>
      </c>
      <c r="N28" s="1">
        <v>19</v>
      </c>
      <c r="O28" s="1">
        <v>82</v>
      </c>
      <c r="P28" s="1">
        <v>100</v>
      </c>
      <c r="Q28" s="1">
        <v>8</v>
      </c>
      <c r="R28" s="1">
        <v>10</v>
      </c>
      <c r="S28" s="1">
        <v>10</v>
      </c>
      <c r="T28" s="1"/>
      <c r="U28" s="1">
        <v>17</v>
      </c>
      <c r="V28" s="1">
        <v>10</v>
      </c>
      <c r="W28" s="8">
        <f>(B28+C28+D28+E28+F28+G28+H28+I28+J28+K28+L28+M28+N28+O28+P28+Q28+R28+S28+T28+U28+V28)/980*100</f>
        <v>93.16326530612244</v>
      </c>
      <c r="X28" s="6">
        <v>100</v>
      </c>
      <c r="Y28" s="6">
        <v>100</v>
      </c>
      <c r="Z28" s="6">
        <v>88.9</v>
      </c>
      <c r="AA28" s="6">
        <v>100</v>
      </c>
      <c r="AB28" s="6">
        <v>100</v>
      </c>
      <c r="AC28" s="6">
        <v>95</v>
      </c>
      <c r="AD28" s="6">
        <v>90</v>
      </c>
      <c r="AE28" s="6">
        <v>100</v>
      </c>
      <c r="AF28" s="6">
        <v>100</v>
      </c>
      <c r="AG28" s="6">
        <v>95</v>
      </c>
      <c r="AH28" s="6">
        <v>80</v>
      </c>
      <c r="AI28" s="6">
        <v>93</v>
      </c>
      <c r="AJ28" s="6">
        <v>80</v>
      </c>
      <c r="AK28" s="6">
        <v>95</v>
      </c>
      <c r="AL28" s="6">
        <v>85</v>
      </c>
      <c r="AM28" s="6">
        <v>100</v>
      </c>
      <c r="AN28" s="6">
        <v>80</v>
      </c>
      <c r="AO28" s="6">
        <v>80</v>
      </c>
      <c r="AP28" s="6">
        <v>100</v>
      </c>
      <c r="AQ28" s="6">
        <v>77</v>
      </c>
      <c r="AR28" s="7">
        <f>(X28+Y28+Z28+AA28+AB28+AC28+AD28+AE28+AF28+AG28+AH28+AI28+AJ28+AK28+AL28+AM28+AN28+AO28+AP28+AQ28)/20</f>
        <v>91.945000000000007</v>
      </c>
      <c r="AS28" s="1">
        <v>5</v>
      </c>
      <c r="AT28" s="1">
        <v>31</v>
      </c>
      <c r="AU28" s="1">
        <v>20</v>
      </c>
      <c r="AV28" s="18">
        <f>(AS28+AT28+AU28)/65*100</f>
        <v>86.15384615384616</v>
      </c>
      <c r="AW28" s="6">
        <v>76.900000000000006</v>
      </c>
      <c r="AX28" s="1">
        <v>88.9</v>
      </c>
      <c r="AY28" s="1">
        <v>78</v>
      </c>
      <c r="AZ28" s="1">
        <v>80</v>
      </c>
      <c r="BA28" s="1">
        <v>93.3</v>
      </c>
      <c r="BB28" s="1">
        <v>80</v>
      </c>
      <c r="BC28" s="1">
        <v>80</v>
      </c>
      <c r="BD28" s="1">
        <v>100</v>
      </c>
      <c r="BE28" s="1">
        <v>70</v>
      </c>
      <c r="BF28" s="1">
        <v>77</v>
      </c>
      <c r="BG28" s="13">
        <f>(AW28+AX28+AZ28+BA28+BC28+BD28+BF28)/7*0.5+(AY28+BB28+BE28)/3*0.5</f>
        <v>80.578571428571422</v>
      </c>
      <c r="BH28" s="14">
        <f>BG28*0.45+W28*0.3+AR28*0.2+AV28*0.05</f>
        <v>86.90602904238618</v>
      </c>
    </row>
    <row r="29" spans="1:60" x14ac:dyDescent="0.25">
      <c r="A29" s="12">
        <v>27</v>
      </c>
      <c r="B29" s="1">
        <v>92</v>
      </c>
      <c r="C29" s="1">
        <v>100</v>
      </c>
      <c r="D29" s="1">
        <v>100</v>
      </c>
      <c r="E29" s="1">
        <v>100</v>
      </c>
      <c r="F29" s="1">
        <v>15</v>
      </c>
      <c r="G29" s="1">
        <v>82</v>
      </c>
      <c r="H29" s="1">
        <v>100</v>
      </c>
      <c r="I29" s="1">
        <v>10</v>
      </c>
      <c r="J29" s="1">
        <v>10</v>
      </c>
      <c r="K29" s="1">
        <v>7</v>
      </c>
      <c r="L29" s="1">
        <v>30</v>
      </c>
      <c r="M29" s="1">
        <v>10</v>
      </c>
      <c r="N29" s="1">
        <v>18</v>
      </c>
      <c r="O29" s="1"/>
      <c r="P29" s="1">
        <v>92</v>
      </c>
      <c r="Q29" s="1">
        <v>10</v>
      </c>
      <c r="R29" s="1">
        <v>8</v>
      </c>
      <c r="S29" s="1">
        <v>10</v>
      </c>
      <c r="T29" s="1">
        <v>10</v>
      </c>
      <c r="U29" s="1">
        <v>9</v>
      </c>
      <c r="V29" s="1">
        <v>10</v>
      </c>
      <c r="W29" s="8">
        <f>(B29+C29+D29+E29+F29+G29+H29+I29+J29+K29+L29+M29+N29+O29+P29+Q29+R29+S29+T29+U29+V29)/980*100</f>
        <v>83.979591836734684</v>
      </c>
      <c r="X29" s="6">
        <v>90</v>
      </c>
      <c r="Y29" s="6">
        <v>100</v>
      </c>
      <c r="Z29" s="6">
        <v>100</v>
      </c>
      <c r="AA29" s="6">
        <v>90.9</v>
      </c>
      <c r="AB29" s="6">
        <v>80</v>
      </c>
      <c r="AC29" s="6">
        <v>75</v>
      </c>
      <c r="AD29" s="6">
        <v>90</v>
      </c>
      <c r="AE29" s="6">
        <v>100</v>
      </c>
      <c r="AF29" s="6">
        <v>100</v>
      </c>
      <c r="AG29" s="6">
        <v>100</v>
      </c>
      <c r="AH29" s="6">
        <v>100</v>
      </c>
      <c r="AI29" s="6">
        <v>93</v>
      </c>
      <c r="AJ29" s="6">
        <v>95</v>
      </c>
      <c r="AK29" s="6">
        <v>100</v>
      </c>
      <c r="AL29" s="6">
        <v>100</v>
      </c>
      <c r="AM29" s="6">
        <v>100</v>
      </c>
      <c r="AN29" s="6">
        <v>100</v>
      </c>
      <c r="AO29" s="6">
        <v>100</v>
      </c>
      <c r="AP29" s="6">
        <v>97</v>
      </c>
      <c r="AQ29" s="6"/>
      <c r="AR29" s="7">
        <f>(X29+Y29+Z29+AA29+AB29+AC29+AD29+AE29+AF29+AG29+AH29+AI29+AJ29+AK29+AL29+AM29+AN29+AO29+AP29+AQ29)/20</f>
        <v>90.545000000000002</v>
      </c>
      <c r="AS29" s="1"/>
      <c r="AT29" s="1">
        <v>33</v>
      </c>
      <c r="AU29" s="1">
        <v>25</v>
      </c>
      <c r="AV29" s="18">
        <f>(AS29+AT29+AU29)/65*100</f>
        <v>89.230769230769241</v>
      </c>
      <c r="AW29" s="6">
        <v>84.6</v>
      </c>
      <c r="AX29" s="1">
        <v>77.8</v>
      </c>
      <c r="AY29" s="1">
        <v>84</v>
      </c>
      <c r="AZ29" s="1">
        <v>90</v>
      </c>
      <c r="BA29" s="1">
        <v>100</v>
      </c>
      <c r="BB29" s="1">
        <v>88</v>
      </c>
      <c r="BC29" s="1">
        <v>80</v>
      </c>
      <c r="BD29" s="1">
        <v>100</v>
      </c>
      <c r="BE29" s="1">
        <v>74</v>
      </c>
      <c r="BF29" s="1">
        <v>97</v>
      </c>
      <c r="BG29" s="13">
        <f>(AW29+AX29+AZ29+BA29+BC29+BD29+BF29)/7*0.5+(AY29+BB29+BE29)/3*0.5</f>
        <v>85.957142857142856</v>
      </c>
      <c r="BH29" s="14">
        <f>BG29*0.45+W29*0.3+AR29*0.2+AV29*0.05</f>
        <v>86.445130298273156</v>
      </c>
    </row>
    <row r="30" spans="1:60" x14ac:dyDescent="0.25">
      <c r="A30" s="12">
        <v>28</v>
      </c>
      <c r="B30" s="1"/>
      <c r="C30" s="1">
        <v>92</v>
      </c>
      <c r="D30" s="1">
        <v>92</v>
      </c>
      <c r="E30" s="1">
        <v>82</v>
      </c>
      <c r="F30" s="1">
        <v>15</v>
      </c>
      <c r="G30" s="1"/>
      <c r="H30" s="1">
        <v>100</v>
      </c>
      <c r="I30" s="1"/>
      <c r="J30" s="1">
        <v>10</v>
      </c>
      <c r="K30" s="1">
        <v>8</v>
      </c>
      <c r="L30" s="1">
        <v>21</v>
      </c>
      <c r="M30" s="1"/>
      <c r="N30" s="1">
        <v>19</v>
      </c>
      <c r="O30" s="1"/>
      <c r="P30" s="1">
        <v>67</v>
      </c>
      <c r="Q30" s="1">
        <v>10</v>
      </c>
      <c r="R30" s="1">
        <v>8</v>
      </c>
      <c r="S30" s="1"/>
      <c r="T30" s="1"/>
      <c r="U30" s="1">
        <v>20</v>
      </c>
      <c r="V30" s="1">
        <v>10</v>
      </c>
      <c r="W30" s="8">
        <f>(B30+C30+D30+E30+F30+G30+H30+I30+J30+K30+L30+M30+N30+O30+P30+Q30+R30+S30+T30+U30+V30)/980*100</f>
        <v>56.530612244897959</v>
      </c>
      <c r="X30" s="6">
        <v>100</v>
      </c>
      <c r="Y30" s="6">
        <v>66.7</v>
      </c>
      <c r="Z30" s="6">
        <v>88.9</v>
      </c>
      <c r="AA30" s="6">
        <v>100</v>
      </c>
      <c r="AB30" s="6">
        <v>85</v>
      </c>
      <c r="AC30" s="6">
        <v>100</v>
      </c>
      <c r="AD30" s="6">
        <v>90</v>
      </c>
      <c r="AE30" s="6">
        <v>88</v>
      </c>
      <c r="AF30" s="6">
        <v>93.3</v>
      </c>
      <c r="AG30" s="6">
        <v>100</v>
      </c>
      <c r="AH30" s="6">
        <v>100</v>
      </c>
      <c r="AI30" s="6"/>
      <c r="AJ30" s="6"/>
      <c r="AK30" s="6">
        <v>90</v>
      </c>
      <c r="AL30" s="6">
        <v>100</v>
      </c>
      <c r="AM30" s="6">
        <v>100</v>
      </c>
      <c r="AN30" s="6">
        <v>93</v>
      </c>
      <c r="AO30" s="6">
        <v>80</v>
      </c>
      <c r="AP30" s="6">
        <v>97</v>
      </c>
      <c r="AQ30" s="6">
        <v>73</v>
      </c>
      <c r="AR30" s="7">
        <f>(X30+Y30+Z30+AA30+AB30+AC30+AD30+AE30+AF30+AG30+AH30+AI30+AJ30+AK30+AL30+AM30+AN30+AO30+AP30+AQ30)/20</f>
        <v>82.245000000000005</v>
      </c>
      <c r="AS30" s="1">
        <v>3</v>
      </c>
      <c r="AT30" s="1">
        <v>21</v>
      </c>
      <c r="AU30" s="1">
        <v>23</v>
      </c>
      <c r="AV30" s="18">
        <f>(AS30+AT30+AU30)/65*100</f>
        <v>72.307692307692307</v>
      </c>
      <c r="AW30" s="6">
        <v>69.2</v>
      </c>
      <c r="AX30" s="1">
        <v>100</v>
      </c>
      <c r="AY30" s="1">
        <v>53</v>
      </c>
      <c r="AZ30" s="1">
        <v>80</v>
      </c>
      <c r="BA30" s="1">
        <v>86.7</v>
      </c>
      <c r="BB30" s="1">
        <v>75</v>
      </c>
      <c r="BC30" s="1">
        <v>100</v>
      </c>
      <c r="BD30" s="1">
        <v>80</v>
      </c>
      <c r="BE30" s="1"/>
      <c r="BF30" s="1">
        <v>98</v>
      </c>
      <c r="BG30" s="13">
        <f>(AW30+AX30+AZ30+BA30+BC30+BD30+BF30)/7*0.5+(AY30+BB30+BE30)/3*0.5</f>
        <v>65.183333333333337</v>
      </c>
      <c r="BH30" s="14">
        <f>BG30*0.45+W30*0.3+AR30*0.2+AV30*0.05</f>
        <v>66.356068288854004</v>
      </c>
    </row>
    <row r="31" spans="1:60" x14ac:dyDescent="0.25">
      <c r="A31" s="12">
        <v>29</v>
      </c>
      <c r="B31" s="1"/>
      <c r="C31" s="1">
        <v>100</v>
      </c>
      <c r="D31" s="1">
        <v>92</v>
      </c>
      <c r="E31" s="1">
        <v>100</v>
      </c>
      <c r="F31" s="1">
        <v>0</v>
      </c>
      <c r="G31" s="1">
        <v>77</v>
      </c>
      <c r="H31" s="1">
        <v>90</v>
      </c>
      <c r="I31" s="1"/>
      <c r="J31" s="1"/>
      <c r="K31" s="1"/>
      <c r="L31" s="1">
        <v>21</v>
      </c>
      <c r="M31" s="1"/>
      <c r="N31" s="1"/>
      <c r="O31" s="1"/>
      <c r="P31" s="1">
        <v>92</v>
      </c>
      <c r="Q31" s="1"/>
      <c r="R31" s="1">
        <v>9</v>
      </c>
      <c r="S31" s="1"/>
      <c r="T31" s="1"/>
      <c r="U31" s="1">
        <v>1</v>
      </c>
      <c r="V31" s="1"/>
      <c r="W31" s="8">
        <f>(B31+C31+D31+E31+F31+G31+H31+I31+J31+K31+L31+M31+N31+O31+P31+Q31+R31+S31+T31+U31+V31)/980*100</f>
        <v>59.387755102040821</v>
      </c>
      <c r="X31" s="6">
        <v>81.8</v>
      </c>
      <c r="Y31" s="6">
        <v>77.8</v>
      </c>
      <c r="Z31" s="6"/>
      <c r="AA31" s="6">
        <v>90.9</v>
      </c>
      <c r="AB31" s="6"/>
      <c r="AC31" s="6">
        <v>80</v>
      </c>
      <c r="AD31" s="6"/>
      <c r="AE31" s="6"/>
      <c r="AF31" s="6">
        <v>100</v>
      </c>
      <c r="AG31" s="6">
        <v>70</v>
      </c>
      <c r="AH31" s="6"/>
      <c r="AI31" s="6">
        <v>67</v>
      </c>
      <c r="AJ31" s="6"/>
      <c r="AK31" s="6"/>
      <c r="AL31" s="6">
        <v>95</v>
      </c>
      <c r="AM31" s="6"/>
      <c r="AN31" s="6"/>
      <c r="AO31" s="6"/>
      <c r="AP31" s="6"/>
      <c r="AQ31" s="6"/>
      <c r="AR31" s="7">
        <f>(X31+Y31+Z31+AA31+AB31+AC31+AD31+AE31+AF31+AG31+AH31+AI31+AJ31+AK31+AL31+AM31+AN31+AO31+AP31+AQ31)/20</f>
        <v>33.125</v>
      </c>
      <c r="AS31" s="1"/>
      <c r="AT31" s="1">
        <v>14</v>
      </c>
      <c r="AU31" s="1">
        <v>20</v>
      </c>
      <c r="AV31" s="18">
        <f>(AS31+AT31+AU31)/65*100</f>
        <v>52.307692307692314</v>
      </c>
      <c r="AW31" s="6">
        <v>69.2</v>
      </c>
      <c r="AX31" s="1">
        <v>77.8</v>
      </c>
      <c r="AY31" s="1"/>
      <c r="AZ31" s="1">
        <v>70</v>
      </c>
      <c r="BA31" s="1">
        <v>100</v>
      </c>
      <c r="BB31" s="1">
        <v>24</v>
      </c>
      <c r="BC31" s="1">
        <v>90</v>
      </c>
      <c r="BD31" s="1">
        <v>90</v>
      </c>
      <c r="BE31" s="1"/>
      <c r="BF31" s="1">
        <v>61</v>
      </c>
      <c r="BG31" s="13">
        <f>(AW31+AX31+AZ31+BA31+BC31+BD31+BF31)/7*0.5+(AY31+BB31+BE31)/3*0.5</f>
        <v>43.857142857142854</v>
      </c>
      <c r="BH31" s="14">
        <f>BG31*0.45+W31*0.3+AR31*0.2+AV31*0.05</f>
        <v>46.792425431711138</v>
      </c>
    </row>
    <row r="32" spans="1:60" x14ac:dyDescent="0.25">
      <c r="A32" s="15">
        <v>30</v>
      </c>
      <c r="B32" s="1"/>
      <c r="C32" s="1">
        <v>100</v>
      </c>
      <c r="D32" s="1">
        <v>100</v>
      </c>
      <c r="E32" s="1">
        <v>100</v>
      </c>
      <c r="F32" s="1">
        <v>5</v>
      </c>
      <c r="G32" s="1">
        <v>100</v>
      </c>
      <c r="H32" s="1">
        <v>100</v>
      </c>
      <c r="I32" s="1"/>
      <c r="J32" s="1">
        <v>10</v>
      </c>
      <c r="K32" s="1"/>
      <c r="L32" s="1"/>
      <c r="M32" s="1"/>
      <c r="N32" s="1">
        <v>18</v>
      </c>
      <c r="O32" s="1"/>
      <c r="P32" s="1">
        <v>92</v>
      </c>
      <c r="Q32" s="1">
        <v>10</v>
      </c>
      <c r="R32" s="1">
        <v>8</v>
      </c>
      <c r="S32" s="1">
        <v>10</v>
      </c>
      <c r="T32" s="1"/>
      <c r="U32" s="1">
        <v>13</v>
      </c>
      <c r="V32" s="1">
        <v>10</v>
      </c>
      <c r="W32" s="8">
        <f>(B32+C32+D32+E32+F32+G32+H32+I32+J32+K32+L32+M32+N32+O32+P32+Q32+R32+S32+T32+U32+V32)/980*100</f>
        <v>68.979591836734699</v>
      </c>
      <c r="X32" s="6"/>
      <c r="Y32" s="6">
        <v>100</v>
      </c>
      <c r="Z32" s="6">
        <v>100</v>
      </c>
      <c r="AA32" s="6">
        <v>100</v>
      </c>
      <c r="AB32" s="6">
        <v>100</v>
      </c>
      <c r="AC32" s="6">
        <v>100</v>
      </c>
      <c r="AD32" s="6">
        <v>100</v>
      </c>
      <c r="AE32" s="6"/>
      <c r="AF32" s="6">
        <v>100</v>
      </c>
      <c r="AG32" s="6">
        <v>85</v>
      </c>
      <c r="AH32" s="6">
        <v>47</v>
      </c>
      <c r="AI32" s="6"/>
      <c r="AJ32" s="6">
        <v>90</v>
      </c>
      <c r="AK32" s="6">
        <v>95</v>
      </c>
      <c r="AL32" s="6">
        <v>90</v>
      </c>
      <c r="AM32" s="6">
        <v>100</v>
      </c>
      <c r="AN32" s="6">
        <v>100</v>
      </c>
      <c r="AO32" s="6">
        <v>100</v>
      </c>
      <c r="AP32" s="6">
        <v>87</v>
      </c>
      <c r="AQ32" s="6">
        <v>91</v>
      </c>
      <c r="AR32" s="7">
        <f>(X32+Y32+Z32+AA32+AB32+AC32+AD32+AE32+AF32+AG32+AH32+AI32+AJ32+AK32+AL32+AM32+AN32+AO32+AP32+AQ32)/20</f>
        <v>79.25</v>
      </c>
      <c r="AS32" s="1">
        <v>5</v>
      </c>
      <c r="AT32" s="1">
        <v>26</v>
      </c>
      <c r="AU32" s="1">
        <v>13</v>
      </c>
      <c r="AV32" s="18">
        <f>(AS32+AT32+AU32)/65*100</f>
        <v>67.692307692307693</v>
      </c>
      <c r="AW32" s="6">
        <v>46.2</v>
      </c>
      <c r="AX32" s="1"/>
      <c r="AY32" s="1">
        <v>56</v>
      </c>
      <c r="AZ32" s="1">
        <v>70</v>
      </c>
      <c r="BA32" s="1">
        <v>66.7</v>
      </c>
      <c r="BB32" s="1">
        <v>84</v>
      </c>
      <c r="BC32" s="1">
        <v>50</v>
      </c>
      <c r="BD32" s="1"/>
      <c r="BE32" s="1">
        <v>60</v>
      </c>
      <c r="BF32" s="1">
        <v>37</v>
      </c>
      <c r="BG32" s="13">
        <f>(AW32+AX32+AZ32+BA32+BC32+BD32+BF32)/7*0.5+(AY32+BB32+BE32)/3*0.5</f>
        <v>52.611904761904768</v>
      </c>
      <c r="BH32" s="14">
        <f>BG32*0.45+W32*0.3+AR32*0.2+AV32*0.05</f>
        <v>63.603850078492947</v>
      </c>
    </row>
    <row r="33" spans="1:60" x14ac:dyDescent="0.25">
      <c r="A33" s="12">
        <v>31</v>
      </c>
      <c r="B33" s="1">
        <v>50</v>
      </c>
      <c r="C33" s="1">
        <v>92</v>
      </c>
      <c r="D33" s="1">
        <v>100</v>
      </c>
      <c r="E33" s="1">
        <v>82</v>
      </c>
      <c r="F33" s="1">
        <v>0</v>
      </c>
      <c r="G33" s="1">
        <v>92</v>
      </c>
      <c r="H33" s="1">
        <v>100</v>
      </c>
      <c r="I33" s="1"/>
      <c r="J33" s="1"/>
      <c r="K33" s="1">
        <v>6</v>
      </c>
      <c r="L33" s="1">
        <v>28</v>
      </c>
      <c r="M33" s="1"/>
      <c r="N33" s="1"/>
      <c r="O33" s="1"/>
      <c r="P33" s="1"/>
      <c r="Q33" s="1"/>
      <c r="R33" s="1">
        <v>8</v>
      </c>
      <c r="S33" s="1"/>
      <c r="T33" s="1"/>
      <c r="U33" s="1"/>
      <c r="V33" s="1"/>
      <c r="W33" s="8">
        <f>(B33+C33+D33+E33+F33+G33+H33+I33+J33+K33+L33+M33+N33+O33+P33+Q33+R33+S33+T33+U33+V33)/980*100</f>
        <v>56.938775510204088</v>
      </c>
      <c r="X33" s="6">
        <v>90.9</v>
      </c>
      <c r="Y33" s="6">
        <v>77.8</v>
      </c>
      <c r="Z33" s="6">
        <v>44.4</v>
      </c>
      <c r="AA33" s="6">
        <v>81.8</v>
      </c>
      <c r="AB33" s="6">
        <v>80</v>
      </c>
      <c r="AC33" s="6">
        <v>75</v>
      </c>
      <c r="AD33" s="6"/>
      <c r="AE33" s="6">
        <v>84</v>
      </c>
      <c r="AF33" s="6">
        <v>80</v>
      </c>
      <c r="AG33" s="6">
        <v>85</v>
      </c>
      <c r="AH33" s="6">
        <v>93</v>
      </c>
      <c r="AI33" s="6"/>
      <c r="AJ33" s="6"/>
      <c r="AK33" s="6">
        <v>80</v>
      </c>
      <c r="AL33" s="6">
        <v>70</v>
      </c>
      <c r="AM33" s="6">
        <v>40</v>
      </c>
      <c r="AN33" s="6"/>
      <c r="AO33" s="6"/>
      <c r="AP33" s="6"/>
      <c r="AQ33" s="6"/>
      <c r="AR33" s="7">
        <f>(X33+Y33+Z33+AA33+AB33+AC33+AD33+AE33+AF33+AG33+AH33+AI33+AJ33+AK33+AL33+AM33+AN33+AO33+AP33+AQ33)/20</f>
        <v>49.094999999999999</v>
      </c>
      <c r="AS33" s="1">
        <v>5</v>
      </c>
      <c r="AT33" s="1"/>
      <c r="AU33" s="1"/>
      <c r="AV33" s="18">
        <f>(AS33+AT33+AU33)/65*100</f>
        <v>7.6923076923076925</v>
      </c>
      <c r="AW33" s="6">
        <v>84.6</v>
      </c>
      <c r="AX33" s="1">
        <v>66.7</v>
      </c>
      <c r="AY33" s="1"/>
      <c r="AZ33" s="1"/>
      <c r="BA33" s="1">
        <v>66.7</v>
      </c>
      <c r="BB33" s="1">
        <v>94</v>
      </c>
      <c r="BC33" s="1">
        <v>60</v>
      </c>
      <c r="BD33" s="1"/>
      <c r="BE33" s="1"/>
      <c r="BF33" s="1"/>
      <c r="BG33" s="13">
        <f>(AW33+AX33+AZ33+BA33+BC33+BD33+BF33)/7*0.5+(AY33+BB33+BE33)/3*0.5</f>
        <v>35.523809523809526</v>
      </c>
      <c r="BH33" s="14">
        <f>BG33*0.45+W33*0.3+AR33*0.2+AV33*0.05</f>
        <v>43.270962323390904</v>
      </c>
    </row>
    <row r="34" spans="1:60" x14ac:dyDescent="0.25">
      <c r="A34" s="12">
        <v>32</v>
      </c>
      <c r="B34" s="1">
        <v>92</v>
      </c>
      <c r="C34" s="1">
        <v>100</v>
      </c>
      <c r="D34" s="1">
        <v>100</v>
      </c>
      <c r="E34" s="1">
        <v>92</v>
      </c>
      <c r="F34" s="1">
        <v>0</v>
      </c>
      <c r="G34" s="1">
        <v>92</v>
      </c>
      <c r="H34" s="1">
        <v>100</v>
      </c>
      <c r="I34" s="1">
        <v>10</v>
      </c>
      <c r="J34" s="1">
        <v>10</v>
      </c>
      <c r="K34" s="1">
        <v>8</v>
      </c>
      <c r="L34" s="1">
        <v>30</v>
      </c>
      <c r="M34" s="1"/>
      <c r="N34" s="1">
        <v>17</v>
      </c>
      <c r="O34" s="1"/>
      <c r="P34" s="1">
        <v>92</v>
      </c>
      <c r="Q34" s="1">
        <v>10</v>
      </c>
      <c r="R34" s="1"/>
      <c r="S34" s="1"/>
      <c r="T34" s="1"/>
      <c r="U34" s="1"/>
      <c r="V34" s="1"/>
      <c r="W34" s="8">
        <f>(B34+C34+D34+E34+F34+G34+H34+I34+J34+K34+L34+M34+N34+O34+P34+Q34+R34+S34+T34+U34+V34)/980*100</f>
        <v>76.836734693877546</v>
      </c>
      <c r="X34" s="6">
        <v>72.7</v>
      </c>
      <c r="Y34" s="6">
        <v>88.9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95</v>
      </c>
      <c r="AH34" s="6">
        <v>93</v>
      </c>
      <c r="AI34" s="6">
        <v>93</v>
      </c>
      <c r="AJ34" s="6">
        <v>90</v>
      </c>
      <c r="AK34" s="6">
        <v>100</v>
      </c>
      <c r="AL34" s="6">
        <v>100</v>
      </c>
      <c r="AM34" s="6">
        <v>67</v>
      </c>
      <c r="AN34" s="6"/>
      <c r="AO34" s="6"/>
      <c r="AP34" s="6"/>
      <c r="AQ34" s="6"/>
      <c r="AR34" s="7">
        <f>(X34+Y34+Z34+AA34+AB34+AC34+AD34+AE34+AF34+AG34+AH34+AI34+AJ34+AK34+AL34+AM34+AN34+AO34+AP34+AQ34)/20</f>
        <v>74.97999999999999</v>
      </c>
      <c r="AS34" s="1"/>
      <c r="AT34" s="1">
        <v>35</v>
      </c>
      <c r="AU34" s="1"/>
      <c r="AV34" s="18">
        <f>(AS34+AT34+AU34)/65*100</f>
        <v>53.846153846153847</v>
      </c>
      <c r="AW34" s="6">
        <v>69.2</v>
      </c>
      <c r="AX34" s="1">
        <v>88.9</v>
      </c>
      <c r="AY34" s="1">
        <v>72</v>
      </c>
      <c r="AZ34" s="1">
        <v>40</v>
      </c>
      <c r="BA34" s="1">
        <v>86.7</v>
      </c>
      <c r="BB34" s="1">
        <v>73</v>
      </c>
      <c r="BC34" s="1">
        <v>50</v>
      </c>
      <c r="BD34" s="1"/>
      <c r="BE34" s="1"/>
      <c r="BF34" s="1"/>
      <c r="BG34" s="13">
        <f>(AW34+AX34+AZ34+BA34+BC34+BD34+BF34)/7*0.5+(AY34+BB34+BE34)/3*0.5</f>
        <v>48.080952380952382</v>
      </c>
      <c r="BH34" s="14">
        <f>BG34*0.45+W34*0.3+AR34*0.2+AV34*0.05</f>
        <v>62.375756671899524</v>
      </c>
    </row>
    <row r="35" spans="1:60" x14ac:dyDescent="0.25">
      <c r="A35" s="12">
        <v>33</v>
      </c>
      <c r="B35" s="1"/>
      <c r="C35" s="1">
        <v>100</v>
      </c>
      <c r="D35" s="1">
        <v>100</v>
      </c>
      <c r="E35" s="1">
        <v>82</v>
      </c>
      <c r="F35" s="1">
        <v>5</v>
      </c>
      <c r="G35" s="1">
        <v>89</v>
      </c>
      <c r="H35" s="1"/>
      <c r="I35" s="1"/>
      <c r="J35" s="1">
        <v>10</v>
      </c>
      <c r="K35" s="1">
        <v>9</v>
      </c>
      <c r="L35" s="1">
        <v>28</v>
      </c>
      <c r="M35" s="1">
        <v>9</v>
      </c>
      <c r="N35" s="1">
        <v>18</v>
      </c>
      <c r="O35" s="1">
        <v>82</v>
      </c>
      <c r="P35" s="1">
        <v>72</v>
      </c>
      <c r="Q35" s="1">
        <v>10</v>
      </c>
      <c r="R35" s="1"/>
      <c r="S35" s="1">
        <v>10</v>
      </c>
      <c r="T35" s="1"/>
      <c r="U35" s="1"/>
      <c r="V35" s="1">
        <v>10</v>
      </c>
      <c r="W35" s="8">
        <f>(B35+C35+D35+E35+F35+G35+H35+I35+J35+K35+L35+M35+N35+O35+P35+Q35+R35+S35+T35+U35+V35)/980*100</f>
        <v>64.693877551020407</v>
      </c>
      <c r="X35" s="6">
        <v>72.7</v>
      </c>
      <c r="Y35" s="6">
        <v>77.8</v>
      </c>
      <c r="Z35" s="6">
        <v>88.9</v>
      </c>
      <c r="AA35" s="6">
        <v>100</v>
      </c>
      <c r="AB35" s="6">
        <v>100</v>
      </c>
      <c r="AC35" s="6">
        <v>100</v>
      </c>
      <c r="AD35" s="6">
        <v>100</v>
      </c>
      <c r="AE35" s="6">
        <v>96</v>
      </c>
      <c r="AF35" s="6">
        <v>100</v>
      </c>
      <c r="AG35" s="6">
        <v>100</v>
      </c>
      <c r="AH35" s="6">
        <v>27</v>
      </c>
      <c r="AI35" s="6">
        <v>100</v>
      </c>
      <c r="AJ35" s="6"/>
      <c r="AK35" s="6">
        <v>100</v>
      </c>
      <c r="AL35" s="6">
        <v>100</v>
      </c>
      <c r="AM35" s="6">
        <v>100</v>
      </c>
      <c r="AN35" s="6">
        <v>100</v>
      </c>
      <c r="AO35" s="6">
        <v>90</v>
      </c>
      <c r="AP35" s="6">
        <v>100</v>
      </c>
      <c r="AQ35" s="6">
        <v>100</v>
      </c>
      <c r="AR35" s="7">
        <f>(X35+Y35+Z35+AA35+AB35+AC35+AD35+AE35+AF35+AG35+AH35+AI35+AJ35+AK35+AL35+AM35+AN35+AO35+AP35+AQ35)/20</f>
        <v>87.62</v>
      </c>
      <c r="AS35" s="1">
        <v>5</v>
      </c>
      <c r="AT35" s="1">
        <v>23</v>
      </c>
      <c r="AU35" s="1">
        <v>25</v>
      </c>
      <c r="AV35" s="18">
        <f>(AS35+AT35+AU35)/65*100</f>
        <v>81.538461538461533</v>
      </c>
      <c r="AW35" s="6">
        <v>92.3</v>
      </c>
      <c r="AX35" s="1">
        <v>88.9</v>
      </c>
      <c r="AY35" s="1">
        <v>67</v>
      </c>
      <c r="AZ35" s="1">
        <v>40</v>
      </c>
      <c r="BA35" s="1">
        <v>93.3</v>
      </c>
      <c r="BB35" s="1">
        <v>63</v>
      </c>
      <c r="BC35" s="1">
        <v>70</v>
      </c>
      <c r="BD35" s="1"/>
      <c r="BE35" s="1">
        <v>86</v>
      </c>
      <c r="BF35" s="1">
        <v>98</v>
      </c>
      <c r="BG35" s="13">
        <f>(AW35+AX35+AZ35+BA35+BC35+BD35+BF35)/7*0.5+(AY35+BB35+BE35)/3*0.5</f>
        <v>70.464285714285722</v>
      </c>
      <c r="BH35" s="14">
        <f>BG35*0.45+W35*0.3+AR35*0.2+AV35*0.05</f>
        <v>72.718014913657782</v>
      </c>
    </row>
    <row r="36" spans="1:60" x14ac:dyDescent="0.25">
      <c r="A36" s="12">
        <v>37</v>
      </c>
      <c r="B36" s="1">
        <v>92</v>
      </c>
      <c r="C36" s="1"/>
      <c r="D36" s="1">
        <v>77</v>
      </c>
      <c r="E36" s="1">
        <v>82</v>
      </c>
      <c r="F36" s="1">
        <v>0</v>
      </c>
      <c r="G36" s="1">
        <v>87</v>
      </c>
      <c r="H36" s="1">
        <v>100</v>
      </c>
      <c r="I36" s="1"/>
      <c r="J36" s="1"/>
      <c r="K36" s="1">
        <v>6</v>
      </c>
      <c r="L36" s="1">
        <v>25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8">
        <f>(B36+C36+D36+E36+F36+G36+H36+I36+J36+K36+L36+M36+N36+O36+P36+Q36+R36+S36+T36+U36+V36)/980*100</f>
        <v>47.857142857142861</v>
      </c>
      <c r="X36" s="6">
        <v>90.9</v>
      </c>
      <c r="Y36" s="6">
        <v>88.9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7">
        <f>(X36+Y36+Z36+AA36+AB36+AC36+AD36+AE36+AF36+AG36+AH36+AI36+AJ36+AK36+AL36+AM36+AN36+AO36+AP36+AQ36)/20</f>
        <v>8.99</v>
      </c>
      <c r="AS36" s="1">
        <v>5</v>
      </c>
      <c r="AT36" s="1">
        <v>6</v>
      </c>
      <c r="AU36" s="1"/>
      <c r="AV36" s="18">
        <f>(AS36+AT36+AU36)/65*100</f>
        <v>16.923076923076923</v>
      </c>
      <c r="AW36" s="6">
        <v>69.2</v>
      </c>
      <c r="AX36" s="1"/>
      <c r="AY36" s="1"/>
      <c r="AZ36" s="1"/>
      <c r="BA36" s="1"/>
      <c r="BB36" s="1">
        <v>30</v>
      </c>
      <c r="BC36" s="1"/>
      <c r="BD36" s="1"/>
      <c r="BE36" s="1"/>
      <c r="BF36" s="1"/>
      <c r="BG36" s="13">
        <f>(AW36+AX36+AZ36+BA36+BC36+BD36+BF36)/7*0.5+(AY36+BB36+BE36)/3*0.5</f>
        <v>9.9428571428571431</v>
      </c>
      <c r="BH36" s="14">
        <f>BG36*0.45+W36*0.3+AR36*0.2+AV36*0.05</f>
        <v>21.475582417582416</v>
      </c>
    </row>
    <row r="37" spans="1:60" x14ac:dyDescent="0.25">
      <c r="A37" s="12">
        <v>38</v>
      </c>
      <c r="B37" s="1">
        <v>100</v>
      </c>
      <c r="C37" s="1">
        <v>100</v>
      </c>
      <c r="D37" s="1">
        <v>100</v>
      </c>
      <c r="E37" s="1">
        <v>92</v>
      </c>
      <c r="F37" s="1">
        <v>30</v>
      </c>
      <c r="G37" s="1">
        <v>100</v>
      </c>
      <c r="H37" s="1">
        <v>100</v>
      </c>
      <c r="I37" s="1">
        <v>10</v>
      </c>
      <c r="J37" s="1">
        <v>10</v>
      </c>
      <c r="K37" s="1">
        <v>6</v>
      </c>
      <c r="L37" s="1">
        <v>28</v>
      </c>
      <c r="M37" s="1">
        <v>9</v>
      </c>
      <c r="N37" s="1">
        <v>18</v>
      </c>
      <c r="O37" s="1">
        <v>89</v>
      </c>
      <c r="P37" s="1">
        <v>89</v>
      </c>
      <c r="Q37" s="1">
        <v>8</v>
      </c>
      <c r="R37" s="1">
        <v>10</v>
      </c>
      <c r="S37" s="1">
        <v>10</v>
      </c>
      <c r="T37" s="1"/>
      <c r="U37" s="1">
        <v>16</v>
      </c>
      <c r="V37" s="1">
        <v>10</v>
      </c>
      <c r="W37" s="8">
        <f>(B37+C37+D37+E37+F37+G37+H37+I37+J37+K37+L37+M37+N37+O37+P37+Q37+R37+S37+T37+U37+V37)/980*100</f>
        <v>95.408163265306129</v>
      </c>
      <c r="X37" s="1">
        <v>90.9</v>
      </c>
      <c r="Y37" s="6">
        <v>88.9</v>
      </c>
      <c r="Z37" s="6">
        <v>100</v>
      </c>
      <c r="AA37" s="6">
        <v>100</v>
      </c>
      <c r="AB37" s="6">
        <v>100</v>
      </c>
      <c r="AC37" s="6">
        <v>90</v>
      </c>
      <c r="AD37" s="6">
        <v>100</v>
      </c>
      <c r="AE37" s="6"/>
      <c r="AF37" s="6">
        <v>93.3</v>
      </c>
      <c r="AG37" s="6">
        <v>100</v>
      </c>
      <c r="AH37" s="6">
        <v>93</v>
      </c>
      <c r="AI37" s="6"/>
      <c r="AJ37" s="6">
        <v>90</v>
      </c>
      <c r="AK37" s="6">
        <v>100</v>
      </c>
      <c r="AL37" s="6">
        <v>95</v>
      </c>
      <c r="AM37" s="6">
        <v>93</v>
      </c>
      <c r="AN37" s="6">
        <v>100</v>
      </c>
      <c r="AO37" s="6">
        <v>100</v>
      </c>
      <c r="AP37" s="6">
        <v>47</v>
      </c>
      <c r="AQ37" s="6">
        <v>100</v>
      </c>
      <c r="AR37" s="7">
        <f>(X37+Y37+Z37+AA37+AB37+AC37+AD37+AE37+AF37+AG37+AH37+AI37+AJ37+AK37+AL37+AM37+AN37+AO37+AP37+AQ37)/20</f>
        <v>84.054999999999993</v>
      </c>
      <c r="AS37" s="1">
        <v>5</v>
      </c>
      <c r="AT37" s="1">
        <v>35</v>
      </c>
      <c r="AU37" s="1">
        <v>25</v>
      </c>
      <c r="AV37" s="18">
        <f>(AS37+AT37+AU37)/65*100</f>
        <v>100</v>
      </c>
      <c r="AW37" s="6">
        <v>92.3</v>
      </c>
      <c r="AX37" s="1">
        <v>100</v>
      </c>
      <c r="AY37" s="1">
        <v>85</v>
      </c>
      <c r="AZ37" s="1">
        <v>90</v>
      </c>
      <c r="BA37" s="1">
        <v>100</v>
      </c>
      <c r="BB37" s="1">
        <v>86</v>
      </c>
      <c r="BC37" s="1">
        <v>90</v>
      </c>
      <c r="BD37" s="1">
        <v>90</v>
      </c>
      <c r="BE37" s="1">
        <v>81</v>
      </c>
      <c r="BF37" s="1">
        <v>74</v>
      </c>
      <c r="BG37" s="13">
        <f>(AW37+AX37+AZ37+BA37+BC37+BD37+BF37)/7*0.5+(AY37+BB37+BE37)/3*0.5</f>
        <v>87.449999999999989</v>
      </c>
      <c r="BH37" s="14">
        <f>BG37*0.45+W37*0.3+AR37*0.2+AV37*0.05</f>
        <v>89.785948979591836</v>
      </c>
    </row>
  </sheetData>
  <sortState ref="A2:BH37">
    <sortCondition ref="A2:A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2013-09-20T16:54:15Z</dcterms:created>
  <dcterms:modified xsi:type="dcterms:W3CDTF">2013-12-13T17:26:08Z</dcterms:modified>
</cp:coreProperties>
</file>