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55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N6" i="1" l="1"/>
  <c r="AK6" i="1"/>
  <c r="AF6" i="1"/>
  <c r="Y6" i="1"/>
  <c r="AN22" i="1"/>
  <c r="AK22" i="1"/>
  <c r="AF22" i="1"/>
  <c r="Y22" i="1"/>
  <c r="AN28" i="1"/>
  <c r="AK28" i="1"/>
  <c r="AF28" i="1"/>
  <c r="Y28" i="1"/>
  <c r="AN32" i="1"/>
  <c r="AK32" i="1"/>
  <c r="AF32" i="1"/>
  <c r="Y32" i="1"/>
  <c r="AN7" i="1"/>
  <c r="AK7" i="1"/>
  <c r="AF7" i="1"/>
  <c r="Y7" i="1"/>
  <c r="AN25" i="1"/>
  <c r="AK25" i="1"/>
  <c r="AF25" i="1"/>
  <c r="Y25" i="1"/>
  <c r="AN29" i="1"/>
  <c r="AK29" i="1"/>
  <c r="AF29" i="1"/>
  <c r="Y29" i="1"/>
  <c r="AN4" i="1"/>
  <c r="AK4" i="1"/>
  <c r="AF4" i="1"/>
  <c r="Y4" i="1"/>
  <c r="AN20" i="1"/>
  <c r="AK20" i="1"/>
  <c r="AF20" i="1"/>
  <c r="Y20" i="1"/>
  <c r="AN23" i="1"/>
  <c r="AK23" i="1"/>
  <c r="AF23" i="1"/>
  <c r="Y23" i="1"/>
  <c r="AN8" i="1"/>
  <c r="AK8" i="1"/>
  <c r="AF8" i="1"/>
  <c r="Y8" i="1"/>
  <c r="AN31" i="1"/>
  <c r="AK31" i="1"/>
  <c r="AF31" i="1"/>
  <c r="Y31" i="1"/>
  <c r="AN30" i="1"/>
  <c r="AK30" i="1"/>
  <c r="AF30" i="1"/>
  <c r="Y30" i="1"/>
  <c r="AN24" i="1"/>
  <c r="AK24" i="1"/>
  <c r="AF24" i="1"/>
  <c r="Y24" i="1"/>
  <c r="AN9" i="1"/>
  <c r="AK9" i="1"/>
  <c r="AF9" i="1"/>
  <c r="Y9" i="1"/>
  <c r="AN16" i="1"/>
  <c r="AK16" i="1"/>
  <c r="AF16" i="1"/>
  <c r="Y16" i="1"/>
  <c r="AN27" i="1"/>
  <c r="AK27" i="1"/>
  <c r="AF27" i="1"/>
  <c r="Y27" i="1"/>
  <c r="AN10" i="1"/>
  <c r="AK10" i="1"/>
  <c r="AF10" i="1"/>
  <c r="Y10" i="1"/>
  <c r="AN26" i="1"/>
  <c r="AK26" i="1"/>
  <c r="AF26" i="1"/>
  <c r="Y26" i="1"/>
  <c r="AN15" i="1"/>
  <c r="AK15" i="1"/>
  <c r="AF15" i="1"/>
  <c r="Y15" i="1"/>
  <c r="AN11" i="1"/>
  <c r="AK11" i="1"/>
  <c r="AF11" i="1"/>
  <c r="Y11" i="1"/>
  <c r="AN5" i="1"/>
  <c r="AK5" i="1"/>
  <c r="AF5" i="1"/>
  <c r="Y5" i="1"/>
  <c r="AN21" i="1"/>
  <c r="AK21" i="1"/>
  <c r="AF21" i="1"/>
  <c r="Y21" i="1"/>
  <c r="AN19" i="1"/>
  <c r="AK19" i="1"/>
  <c r="AF19" i="1"/>
  <c r="Y19" i="1"/>
  <c r="AN14" i="1"/>
  <c r="AK14" i="1"/>
  <c r="AF14" i="1"/>
  <c r="Y14" i="1"/>
  <c r="AN18" i="1"/>
  <c r="AK18" i="1"/>
  <c r="AF18" i="1"/>
  <c r="Y18" i="1"/>
  <c r="AN13" i="1"/>
  <c r="AK13" i="1"/>
  <c r="AF13" i="1"/>
  <c r="Y13" i="1"/>
  <c r="AN17" i="1"/>
  <c r="AK17" i="1"/>
  <c r="AF17" i="1"/>
  <c r="Y17" i="1"/>
  <c r="AN12" i="1"/>
  <c r="AK12" i="1"/>
  <c r="AF12" i="1"/>
  <c r="Y12" i="1"/>
  <c r="AN3" i="1"/>
  <c r="AK3" i="1"/>
  <c r="AF3" i="1"/>
  <c r="Y3" i="1"/>
  <c r="AO3" i="1" l="1"/>
  <c r="AO12" i="1"/>
  <c r="AO17" i="1"/>
  <c r="AO13" i="1"/>
  <c r="AO18" i="1"/>
  <c r="AO14" i="1"/>
  <c r="AO19" i="1"/>
  <c r="AO21" i="1"/>
  <c r="AO5" i="1"/>
  <c r="AO11" i="1"/>
  <c r="AO15" i="1"/>
  <c r="AO26" i="1"/>
  <c r="AO10" i="1"/>
  <c r="AO27" i="1"/>
  <c r="AO16" i="1"/>
  <c r="AO9" i="1"/>
  <c r="AO24" i="1"/>
  <c r="AO30" i="1"/>
  <c r="AO31" i="1"/>
  <c r="AO8" i="1"/>
  <c r="AO23" i="1"/>
  <c r="AO20" i="1"/>
  <c r="AO4" i="1"/>
  <c r="AO29" i="1"/>
  <c r="AO25" i="1"/>
  <c r="AO7" i="1"/>
  <c r="AO32" i="1"/>
  <c r="AO28" i="1"/>
  <c r="AO22" i="1"/>
  <c r="AO6" i="1"/>
</calcChain>
</file>

<file path=xl/sharedStrings.xml><?xml version="1.0" encoding="utf-8"?>
<sst xmlns="http://schemas.openxmlformats.org/spreadsheetml/2006/main" count="74" uniqueCount="58">
  <si>
    <t xml:space="preserve"> HW (100)</t>
  </si>
  <si>
    <t>HW (100)</t>
  </si>
  <si>
    <t>HW (10)</t>
  </si>
  <si>
    <t>Webworks</t>
  </si>
  <si>
    <t>ICA (100)</t>
  </si>
  <si>
    <t>ICA (10)</t>
  </si>
  <si>
    <t>Webworks (11)</t>
  </si>
  <si>
    <t>Webworks (15)</t>
  </si>
  <si>
    <t>HW (EC)</t>
  </si>
  <si>
    <t>HW</t>
  </si>
  <si>
    <t>PF (lab)</t>
  </si>
  <si>
    <t xml:space="preserve">PF </t>
  </si>
  <si>
    <t>PF</t>
  </si>
  <si>
    <t>Exam 1</t>
  </si>
  <si>
    <t>Exam</t>
  </si>
  <si>
    <t>TW 1 (35)</t>
  </si>
  <si>
    <t>TW AVG</t>
  </si>
  <si>
    <t>day 1 worksheet</t>
  </si>
  <si>
    <t>day 3 transformation worksheet</t>
  </si>
  <si>
    <t>scavenger hunt</t>
  </si>
  <si>
    <t>day 5 34, 44, 91, 98, 105, 114</t>
  </si>
  <si>
    <t>day 6 p. 31, 41, 131, 151, 141</t>
  </si>
  <si>
    <t>iphone (day 9)</t>
  </si>
  <si>
    <t>ass #1</t>
  </si>
  <si>
    <t>Pendulum Lab</t>
  </si>
  <si>
    <t>Systems context</t>
  </si>
  <si>
    <t>ass #2</t>
  </si>
  <si>
    <t>ass#3</t>
  </si>
  <si>
    <t>Systems car</t>
  </si>
  <si>
    <t>AVG</t>
  </si>
  <si>
    <t>day 9</t>
  </si>
  <si>
    <t>test 1 corr</t>
  </si>
  <si>
    <t>toy cars</t>
  </si>
  <si>
    <t>Exam 2</t>
  </si>
  <si>
    <t>Day 15</t>
  </si>
  <si>
    <t>Day 17</t>
  </si>
  <si>
    <t>Day 18</t>
  </si>
  <si>
    <t>test 2 corr</t>
  </si>
  <si>
    <t>Webworks (14)</t>
  </si>
  <si>
    <t>Webworks (10)</t>
  </si>
  <si>
    <t>LAB (80)</t>
  </si>
  <si>
    <t>ICA (20)</t>
  </si>
  <si>
    <t>Exam 3</t>
  </si>
  <si>
    <t>TW 2 (40)</t>
  </si>
  <si>
    <t>GRADE</t>
  </si>
  <si>
    <t>p. 290</t>
  </si>
  <si>
    <t>p. 277</t>
  </si>
  <si>
    <t>ass #4</t>
  </si>
  <si>
    <t>ass #5</t>
  </si>
  <si>
    <t>table 1</t>
  </si>
  <si>
    <t>power function graph</t>
  </si>
  <si>
    <t>stickers</t>
  </si>
  <si>
    <t>LAB (70)</t>
  </si>
  <si>
    <t>Exam 4</t>
  </si>
  <si>
    <t>table 2</t>
  </si>
  <si>
    <t>Test 3 corr</t>
  </si>
  <si>
    <t>Mr Pot</t>
  </si>
  <si>
    <t>marathon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</si>
</sst>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4" borderId="2" xfId="0" applyFill="1" applyBorder="1"/>
    <xf numFmtId="0" fontId="0" fillId="2" borderId="0" xfId="0" applyFill="1" applyBorder="1"/>
    <xf numFmtId="0" fontId="0" fillId="5" borderId="0" xfId="0" applyFill="1"/>
    <xf numFmtId="0" fontId="0" fillId="4" borderId="0" xfId="0" applyFill="1"/>
    <xf numFmtId="0" fontId="0" fillId="2" borderId="0" xfId="0" applyFill="1"/>
    <xf numFmtId="0" fontId="1" fillId="0" borderId="1" xfId="0" applyFont="1" applyBorder="1"/>
    <xf numFmtId="0" fontId="0" fillId="0" borderId="1" xfId="0" applyFill="1" applyBorder="1"/>
    <xf numFmtId="164" fontId="0" fillId="2" borderId="1" xfId="0" applyNumberFormat="1" applyFill="1" applyBorder="1"/>
    <xf numFmtId="164" fontId="0" fillId="5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tabSelected="1" topLeftCell="S1" workbookViewId="0">
      <selection activeCell="AK33" sqref="AK33"/>
    </sheetView>
  </sheetViews>
  <sheetFormatPr defaultRowHeight="15" x14ac:dyDescent="0.25"/>
  <sheetData>
    <row r="1" spans="1:41" x14ac:dyDescent="0.25">
      <c r="A1" s="1"/>
      <c r="B1" s="2" t="s">
        <v>0</v>
      </c>
      <c r="C1" s="2" t="s">
        <v>1</v>
      </c>
      <c r="D1" s="2" t="s">
        <v>2</v>
      </c>
      <c r="E1" s="2" t="s">
        <v>1</v>
      </c>
      <c r="F1" s="2" t="s">
        <v>1</v>
      </c>
      <c r="G1" s="2" t="s">
        <v>1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1</v>
      </c>
      <c r="O1" s="2" t="s">
        <v>1</v>
      </c>
      <c r="P1" s="2" t="s">
        <v>1</v>
      </c>
      <c r="Q1" s="2" t="s">
        <v>5</v>
      </c>
      <c r="R1" s="2" t="s">
        <v>1</v>
      </c>
      <c r="S1" s="2" t="s">
        <v>1</v>
      </c>
      <c r="T1" s="2" t="s">
        <v>38</v>
      </c>
      <c r="U1" s="2" t="s">
        <v>39</v>
      </c>
      <c r="V1" s="2" t="s">
        <v>40</v>
      </c>
      <c r="W1" s="2" t="s">
        <v>41</v>
      </c>
      <c r="X1" s="2" t="s">
        <v>52</v>
      </c>
      <c r="Y1" s="2" t="s">
        <v>9</v>
      </c>
      <c r="Z1" s="3" t="s">
        <v>10</v>
      </c>
      <c r="AA1" s="4" t="s">
        <v>11</v>
      </c>
      <c r="AB1" s="4" t="s">
        <v>12</v>
      </c>
      <c r="AC1" s="4" t="s">
        <v>12</v>
      </c>
      <c r="AD1" s="4" t="s">
        <v>12</v>
      </c>
      <c r="AE1" s="4" t="s">
        <v>12</v>
      </c>
      <c r="AF1" s="4" t="s">
        <v>12</v>
      </c>
      <c r="AG1" s="5" t="s">
        <v>13</v>
      </c>
      <c r="AH1" s="5" t="s">
        <v>33</v>
      </c>
      <c r="AI1" s="5" t="s">
        <v>42</v>
      </c>
      <c r="AJ1" s="5" t="s">
        <v>53</v>
      </c>
      <c r="AK1" s="5" t="s">
        <v>14</v>
      </c>
      <c r="AL1" s="6" t="s">
        <v>15</v>
      </c>
      <c r="AM1" s="6" t="s">
        <v>43</v>
      </c>
      <c r="AN1" s="6" t="s">
        <v>16</v>
      </c>
      <c r="AO1" s="7" t="s">
        <v>44</v>
      </c>
    </row>
    <row r="2" spans="1:41" x14ac:dyDescent="0.25">
      <c r="A2" s="1"/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2" t="s">
        <v>23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28</v>
      </c>
      <c r="N2" s="2" t="s">
        <v>34</v>
      </c>
      <c r="O2" s="2" t="s">
        <v>35</v>
      </c>
      <c r="P2" s="2" t="s">
        <v>36</v>
      </c>
      <c r="Q2" s="2"/>
      <c r="R2" s="2" t="s">
        <v>45</v>
      </c>
      <c r="S2" s="2" t="s">
        <v>46</v>
      </c>
      <c r="T2" s="2" t="s">
        <v>47</v>
      </c>
      <c r="U2" s="2" t="s">
        <v>48</v>
      </c>
      <c r="V2" s="2" t="s">
        <v>49</v>
      </c>
      <c r="W2" s="2" t="s">
        <v>50</v>
      </c>
      <c r="X2" s="2" t="s">
        <v>54</v>
      </c>
      <c r="Y2" s="2" t="s">
        <v>29</v>
      </c>
      <c r="Z2" s="3" t="s">
        <v>30</v>
      </c>
      <c r="AA2" s="4" t="s">
        <v>31</v>
      </c>
      <c r="AB2" s="4" t="s">
        <v>37</v>
      </c>
      <c r="AC2" s="4" t="s">
        <v>55</v>
      </c>
      <c r="AD2" s="4" t="s">
        <v>56</v>
      </c>
      <c r="AE2" s="4" t="s">
        <v>57</v>
      </c>
      <c r="AF2" s="4" t="s">
        <v>29</v>
      </c>
      <c r="AG2" s="8">
        <v>100</v>
      </c>
      <c r="AH2" s="8">
        <v>50</v>
      </c>
      <c r="AI2" s="8">
        <v>100</v>
      </c>
      <c r="AJ2" s="8">
        <v>100</v>
      </c>
      <c r="AK2" s="8" t="s">
        <v>29</v>
      </c>
      <c r="AL2" s="9" t="s">
        <v>32</v>
      </c>
      <c r="AM2" s="9" t="s">
        <v>51</v>
      </c>
      <c r="AN2" s="9"/>
      <c r="AO2" s="7" t="s">
        <v>29</v>
      </c>
    </row>
    <row r="3" spans="1:41" x14ac:dyDescent="0.25">
      <c r="A3" s="10">
        <v>1</v>
      </c>
      <c r="B3" s="1">
        <v>79</v>
      </c>
      <c r="C3" s="1">
        <v>82</v>
      </c>
      <c r="D3" s="11">
        <v>10</v>
      </c>
      <c r="E3" s="11">
        <v>67</v>
      </c>
      <c r="F3" s="1"/>
      <c r="G3" s="1"/>
      <c r="H3" s="1">
        <v>100</v>
      </c>
      <c r="I3" s="1">
        <v>92</v>
      </c>
      <c r="J3" s="1">
        <v>10</v>
      </c>
      <c r="K3" s="1">
        <v>9.3000000000000007</v>
      </c>
      <c r="L3" s="1">
        <v>12</v>
      </c>
      <c r="M3" s="1"/>
      <c r="N3" s="1"/>
      <c r="O3" s="1"/>
      <c r="P3" s="1"/>
      <c r="Q3" s="1"/>
      <c r="R3" s="1"/>
      <c r="S3" s="1"/>
      <c r="T3" s="1"/>
      <c r="U3" s="1"/>
      <c r="V3" s="1">
        <v>60</v>
      </c>
      <c r="W3" s="1">
        <v>16</v>
      </c>
      <c r="X3" s="1"/>
      <c r="Y3" s="12">
        <f>(B3+C3+D3+E3+F3+G3+H3+I3+J3+K3+L3+M3+N3+O3+P3+Q3+R3+S3+T3+U3+V3*4+W3+X3*4)/1900*100</f>
        <v>37.752631578947366</v>
      </c>
      <c r="Z3" s="11">
        <v>10</v>
      </c>
      <c r="AA3" s="11">
        <v>8</v>
      </c>
      <c r="AB3" s="11"/>
      <c r="AC3" s="11"/>
      <c r="AD3" s="11">
        <v>10</v>
      </c>
      <c r="AE3" s="11"/>
      <c r="AF3" s="14">
        <f>(Z3+AA3+AB3+AC3+AD3+AE3)/60*100</f>
        <v>46.666666666666664</v>
      </c>
      <c r="AG3" s="1">
        <v>72</v>
      </c>
      <c r="AH3" s="1">
        <v>28.5</v>
      </c>
      <c r="AI3" s="1">
        <v>57</v>
      </c>
      <c r="AJ3" s="1">
        <v>46</v>
      </c>
      <c r="AK3" s="15">
        <f>(AG3+AH3+AI3+AJ3)/350*100</f>
        <v>58.142857142857139</v>
      </c>
      <c r="AL3" s="11">
        <v>19</v>
      </c>
      <c r="AM3" s="11">
        <v>27</v>
      </c>
      <c r="AN3" s="12">
        <f>(AL3+AM3)/75*100</f>
        <v>61.333333333333329</v>
      </c>
      <c r="AO3" s="13">
        <f>(Y3*0.3+AF3*0.05+AK3*0.35+AN3*0.15)/85*100</f>
        <v>50.834262125902981</v>
      </c>
    </row>
    <row r="4" spans="1:41" x14ac:dyDescent="0.25">
      <c r="A4" s="10">
        <v>2</v>
      </c>
      <c r="B4" s="1">
        <v>100</v>
      </c>
      <c r="C4" s="1">
        <v>92</v>
      </c>
      <c r="D4" s="11">
        <v>10</v>
      </c>
      <c r="E4" s="11">
        <v>92</v>
      </c>
      <c r="F4" s="11">
        <v>100</v>
      </c>
      <c r="G4" s="11">
        <v>60</v>
      </c>
      <c r="H4" s="11">
        <v>100</v>
      </c>
      <c r="I4" s="11">
        <v>89</v>
      </c>
      <c r="J4" s="11">
        <v>7</v>
      </c>
      <c r="K4" s="11">
        <v>11</v>
      </c>
      <c r="L4" s="11">
        <v>13</v>
      </c>
      <c r="M4" s="11">
        <v>2</v>
      </c>
      <c r="N4" s="11">
        <v>92</v>
      </c>
      <c r="O4" s="11">
        <v>87</v>
      </c>
      <c r="P4" s="11">
        <v>87</v>
      </c>
      <c r="Q4" s="11">
        <v>7</v>
      </c>
      <c r="R4" s="11">
        <v>89</v>
      </c>
      <c r="S4" s="11">
        <v>77</v>
      </c>
      <c r="T4" s="11">
        <v>11.5</v>
      </c>
      <c r="U4" s="11">
        <v>10</v>
      </c>
      <c r="V4" s="11">
        <v>42</v>
      </c>
      <c r="W4" s="11">
        <v>18</v>
      </c>
      <c r="X4" s="11">
        <v>43.5</v>
      </c>
      <c r="Y4" s="12">
        <f>(B4+C4+D4+E4+F4+G4+H4+I4+J4+K4+L4+M4+N4+O4+P4+Q4+R4+S4+T4+U4+V4*4+W4+X4*4)/1900*100</f>
        <v>78.76315789473685</v>
      </c>
      <c r="Z4" s="11">
        <v>10</v>
      </c>
      <c r="AA4" s="11">
        <v>8</v>
      </c>
      <c r="AB4" s="11">
        <v>10</v>
      </c>
      <c r="AC4" s="11">
        <v>6</v>
      </c>
      <c r="AD4" s="11">
        <v>10</v>
      </c>
      <c r="AE4" s="11">
        <v>10</v>
      </c>
      <c r="AF4" s="14">
        <f>(Z4+AA4+AB4+AC4+AD4+AE4)/60*100</f>
        <v>90</v>
      </c>
      <c r="AG4" s="1">
        <v>82</v>
      </c>
      <c r="AH4" s="1">
        <v>34.5</v>
      </c>
      <c r="AI4" s="1">
        <v>75</v>
      </c>
      <c r="AJ4" s="1">
        <v>53</v>
      </c>
      <c r="AK4" s="15">
        <f>(AG4+AH4+AI4+AJ4)/350*100</f>
        <v>69.857142857142861</v>
      </c>
      <c r="AL4" s="11">
        <v>20</v>
      </c>
      <c r="AM4" s="11">
        <v>31</v>
      </c>
      <c r="AN4" s="12">
        <f>(AL4+AM4)/75*100</f>
        <v>68</v>
      </c>
      <c r="AO4" s="13">
        <f>(Y4*0.3+AF4*0.05+AK4*0.35+AN4*0.15)/85*100</f>
        <v>73.8575851393189</v>
      </c>
    </row>
    <row r="5" spans="1:41" x14ac:dyDescent="0.25">
      <c r="A5" s="10">
        <v>3</v>
      </c>
      <c r="B5" s="1">
        <v>100</v>
      </c>
      <c r="C5" s="1">
        <v>92</v>
      </c>
      <c r="D5" s="11">
        <v>10</v>
      </c>
      <c r="E5" s="11">
        <v>82</v>
      </c>
      <c r="F5" s="11">
        <v>92</v>
      </c>
      <c r="G5" s="11">
        <v>50</v>
      </c>
      <c r="H5" s="11">
        <v>100</v>
      </c>
      <c r="I5" s="11">
        <v>89</v>
      </c>
      <c r="J5" s="11">
        <v>10</v>
      </c>
      <c r="K5" s="11">
        <v>11</v>
      </c>
      <c r="L5" s="11">
        <v>15</v>
      </c>
      <c r="M5" s="11"/>
      <c r="N5" s="11">
        <v>100</v>
      </c>
      <c r="O5" s="11">
        <v>77</v>
      </c>
      <c r="P5" s="11">
        <v>89</v>
      </c>
      <c r="Q5" s="11">
        <v>10</v>
      </c>
      <c r="R5" s="11">
        <v>92</v>
      </c>
      <c r="S5" s="11"/>
      <c r="T5" s="11">
        <v>13.5</v>
      </c>
      <c r="U5" s="11">
        <v>9</v>
      </c>
      <c r="V5" s="11">
        <v>77</v>
      </c>
      <c r="W5" s="11">
        <v>19</v>
      </c>
      <c r="X5" s="11">
        <v>67</v>
      </c>
      <c r="Y5" s="12">
        <f>(B5+C5+D5+E5+F5+G5+H5+I5+J5+K5+L5+M5+N5+O5+P5+Q5+R5+S5+T5+U5+V5*4+W5+X5*4)/1900*100</f>
        <v>86.131578947368425</v>
      </c>
      <c r="Z5" s="11">
        <v>10</v>
      </c>
      <c r="AA5" s="11">
        <v>8</v>
      </c>
      <c r="AB5" s="11">
        <v>8</v>
      </c>
      <c r="AC5" s="11">
        <v>8</v>
      </c>
      <c r="AD5" s="11">
        <v>10</v>
      </c>
      <c r="AE5" s="11">
        <v>10</v>
      </c>
      <c r="AF5" s="14">
        <f>(Z5+AA5+AB5+AC5+AD5+AE5)/60*100</f>
        <v>90</v>
      </c>
      <c r="AG5" s="1">
        <v>96</v>
      </c>
      <c r="AH5" s="1">
        <v>43.5</v>
      </c>
      <c r="AI5" s="1">
        <v>80</v>
      </c>
      <c r="AJ5" s="1">
        <v>90</v>
      </c>
      <c r="AK5" s="15">
        <f>(AG5+AH5+AI5+AJ5)/350*100</f>
        <v>88.428571428571416</v>
      </c>
      <c r="AL5" s="11">
        <v>26</v>
      </c>
      <c r="AM5" s="11">
        <v>33</v>
      </c>
      <c r="AN5" s="12">
        <f>(AL5+AM5)/75*100</f>
        <v>78.666666666666657</v>
      </c>
      <c r="AO5" s="13">
        <f>(Y5*0.3+AF5*0.05+AK5*0.35+AN5*0.15)/85*100</f>
        <v>85.98761609907119</v>
      </c>
    </row>
    <row r="6" spans="1:41" x14ac:dyDescent="0.25">
      <c r="A6" s="10">
        <v>4</v>
      </c>
      <c r="B6" s="1">
        <v>100</v>
      </c>
      <c r="C6" s="1">
        <v>92</v>
      </c>
      <c r="D6" s="11">
        <v>10</v>
      </c>
      <c r="E6" s="11">
        <v>92</v>
      </c>
      <c r="F6" s="1"/>
      <c r="G6" s="11">
        <v>90</v>
      </c>
      <c r="H6" s="11">
        <v>90</v>
      </c>
      <c r="I6" s="11">
        <v>89</v>
      </c>
      <c r="J6" s="11">
        <v>9</v>
      </c>
      <c r="K6" s="11">
        <v>11</v>
      </c>
      <c r="L6" s="11"/>
      <c r="M6" s="11"/>
      <c r="N6" s="11">
        <v>100</v>
      </c>
      <c r="O6" s="11">
        <v>92</v>
      </c>
      <c r="P6" s="11">
        <v>100</v>
      </c>
      <c r="Q6" s="11">
        <v>10</v>
      </c>
      <c r="R6" s="11">
        <v>92</v>
      </c>
      <c r="S6" s="11">
        <v>89</v>
      </c>
      <c r="T6" s="11">
        <v>13.3</v>
      </c>
      <c r="U6" s="11">
        <v>10</v>
      </c>
      <c r="V6" s="11">
        <v>72</v>
      </c>
      <c r="W6" s="11">
        <v>19</v>
      </c>
      <c r="X6" s="11">
        <v>62</v>
      </c>
      <c r="Y6" s="12">
        <f>(B6+C6+D6+E6+F6+G6+H6+I6+J6+K6+L6+M6+N6+O6+P6+Q6+R6+S6+T6+U6+V6*4+W6+X6*4)/1900*100</f>
        <v>86.542105263157893</v>
      </c>
      <c r="Z6" s="11">
        <v>10</v>
      </c>
      <c r="AA6" s="11">
        <v>10</v>
      </c>
      <c r="AB6" s="11">
        <v>10</v>
      </c>
      <c r="AC6" s="11">
        <v>9</v>
      </c>
      <c r="AD6" s="11">
        <v>10</v>
      </c>
      <c r="AE6" s="11"/>
      <c r="AF6" s="14">
        <f>(Z6+AA6+AB6+AC6+AD6+AE6)/60*100</f>
        <v>81.666666666666671</v>
      </c>
      <c r="AG6" s="1">
        <v>95</v>
      </c>
      <c r="AH6" s="1">
        <v>49</v>
      </c>
      <c r="AI6" s="1">
        <v>84</v>
      </c>
      <c r="AJ6" s="1">
        <v>85</v>
      </c>
      <c r="AK6" s="15">
        <f>(AG6+AH6+AI6+AJ6)/350*100</f>
        <v>89.428571428571431</v>
      </c>
      <c r="AL6" s="11">
        <v>28</v>
      </c>
      <c r="AM6" s="11">
        <v>39</v>
      </c>
      <c r="AN6" s="12">
        <f>(AL6+AM6)/75*100</f>
        <v>89.333333333333329</v>
      </c>
      <c r="AO6" s="13">
        <f>(Y6*0.3+AF6*0.05+AK6*0.35+AN6*0.15)/85*100</f>
        <v>87.936429308565522</v>
      </c>
    </row>
    <row r="7" spans="1:41" x14ac:dyDescent="0.25">
      <c r="A7" s="10">
        <v>5</v>
      </c>
      <c r="B7" s="1"/>
      <c r="C7" s="1">
        <v>92</v>
      </c>
      <c r="D7" s="11">
        <v>10</v>
      </c>
      <c r="E7" s="11">
        <v>82</v>
      </c>
      <c r="F7" s="11">
        <v>92</v>
      </c>
      <c r="G7" s="1">
        <v>100</v>
      </c>
      <c r="H7" s="11">
        <v>10</v>
      </c>
      <c r="I7" s="11">
        <v>92</v>
      </c>
      <c r="J7" s="11">
        <v>10</v>
      </c>
      <c r="K7" s="11">
        <v>11</v>
      </c>
      <c r="L7" s="11">
        <v>15</v>
      </c>
      <c r="M7" s="11">
        <v>10</v>
      </c>
      <c r="N7" s="11">
        <v>92</v>
      </c>
      <c r="O7" s="11">
        <v>92</v>
      </c>
      <c r="P7" s="11">
        <v>87</v>
      </c>
      <c r="Q7" s="11">
        <v>9</v>
      </c>
      <c r="R7" s="11">
        <v>92</v>
      </c>
      <c r="S7" s="11">
        <v>89</v>
      </c>
      <c r="T7" s="11">
        <v>13.5</v>
      </c>
      <c r="U7" s="11">
        <v>10</v>
      </c>
      <c r="V7" s="11">
        <v>76</v>
      </c>
      <c r="W7" s="11">
        <v>20</v>
      </c>
      <c r="X7" s="11">
        <v>66</v>
      </c>
      <c r="Y7" s="12">
        <f>(B7+C7+D7+E7+F7+G7+H7+I7+J7+K7+L7+M7+N7+O7+P7+Q7+R7+S7+T7+U7+V7*4+W7+X7*4)/1900*100</f>
        <v>84.026315789473685</v>
      </c>
      <c r="Z7" s="11">
        <v>10</v>
      </c>
      <c r="AA7" s="11">
        <v>10</v>
      </c>
      <c r="AB7" s="11">
        <v>10</v>
      </c>
      <c r="AC7" s="11">
        <v>8</v>
      </c>
      <c r="AD7" s="11">
        <v>10</v>
      </c>
      <c r="AE7" s="11">
        <v>10</v>
      </c>
      <c r="AF7" s="14">
        <f>(Z7+AA7+AB7+AC7+AD7+AE7)/60*100</f>
        <v>96.666666666666671</v>
      </c>
      <c r="AG7" s="1">
        <v>74</v>
      </c>
      <c r="AH7" s="1">
        <v>41.5</v>
      </c>
      <c r="AI7" s="1">
        <v>88</v>
      </c>
      <c r="AJ7" s="1">
        <v>60</v>
      </c>
      <c r="AK7" s="15">
        <f>(AG7+AH7+AI7+AJ7)/350*100</f>
        <v>75.285714285714292</v>
      </c>
      <c r="AL7" s="11">
        <v>27.5</v>
      </c>
      <c r="AM7" s="11">
        <v>40</v>
      </c>
      <c r="AN7" s="12">
        <f>(AL7+AM7)/75*100</f>
        <v>90</v>
      </c>
      <c r="AO7" s="13">
        <f>(Y7*0.3+AF7*0.05+AK7*0.35+AN7*0.15)/85*100</f>
        <v>82.22497420020639</v>
      </c>
    </row>
    <row r="8" spans="1:41" x14ac:dyDescent="0.25">
      <c r="A8" s="10">
        <v>6</v>
      </c>
      <c r="B8" s="1">
        <v>89</v>
      </c>
      <c r="C8" s="1">
        <v>100</v>
      </c>
      <c r="D8" s="11">
        <v>10</v>
      </c>
      <c r="E8" s="1"/>
      <c r="F8" s="11">
        <v>100</v>
      </c>
      <c r="G8" s="11">
        <v>70</v>
      </c>
      <c r="H8" s="11">
        <v>100</v>
      </c>
      <c r="I8" s="11">
        <v>92</v>
      </c>
      <c r="J8" s="11"/>
      <c r="K8" s="11">
        <v>9.5</v>
      </c>
      <c r="L8" s="11">
        <v>6</v>
      </c>
      <c r="M8" s="11"/>
      <c r="N8" s="11">
        <v>89</v>
      </c>
      <c r="O8" s="11">
        <v>77</v>
      </c>
      <c r="P8" s="11">
        <v>77</v>
      </c>
      <c r="Q8" s="11">
        <v>8</v>
      </c>
      <c r="R8" s="11">
        <v>92</v>
      </c>
      <c r="S8" s="11">
        <v>79</v>
      </c>
      <c r="T8" s="11">
        <v>13.3</v>
      </c>
      <c r="U8" s="11">
        <v>9</v>
      </c>
      <c r="V8" s="11">
        <v>36</v>
      </c>
      <c r="W8" s="11">
        <v>19</v>
      </c>
      <c r="X8" s="11">
        <v>50</v>
      </c>
      <c r="Y8" s="12">
        <f>(B8+C8+D8+E8+F8+G8+H8+I8+J8+K8+L8+M8+N8+O8+P8+Q8+R8+S8+T8+U8+V8*4+W8+X8*4)/1900*100</f>
        <v>72.831578947368413</v>
      </c>
      <c r="Z8" s="11">
        <v>10</v>
      </c>
      <c r="AA8" s="11">
        <v>8</v>
      </c>
      <c r="AB8" s="11">
        <v>10</v>
      </c>
      <c r="AC8" s="11">
        <v>10</v>
      </c>
      <c r="AD8" s="11">
        <v>10</v>
      </c>
      <c r="AE8" s="11"/>
      <c r="AF8" s="14">
        <f>(Z8+AA8+AB8+AC8+AD8+AE8)/60*100</f>
        <v>80</v>
      </c>
      <c r="AG8" s="1">
        <v>75</v>
      </c>
      <c r="AH8" s="1">
        <v>23</v>
      </c>
      <c r="AI8" s="1">
        <v>64</v>
      </c>
      <c r="AJ8" s="1">
        <v>54</v>
      </c>
      <c r="AK8" s="15">
        <f>(AG8+AH8+AI8+AJ8)/350*100</f>
        <v>61.714285714285708</v>
      </c>
      <c r="AL8" s="11">
        <v>24.5</v>
      </c>
      <c r="AM8" s="11">
        <v>23</v>
      </c>
      <c r="AN8" s="12">
        <f>(AL8+AM8)/75*100</f>
        <v>63.333333333333329</v>
      </c>
      <c r="AO8" s="13">
        <f>(Y8*0.3+AF8*0.05+AK8*0.35+AN8*0.15)/85*100</f>
        <v>66.999380804953546</v>
      </c>
    </row>
    <row r="9" spans="1:41" x14ac:dyDescent="0.25">
      <c r="A9" s="10">
        <v>7</v>
      </c>
      <c r="B9" s="1">
        <v>92</v>
      </c>
      <c r="C9" s="1">
        <v>87</v>
      </c>
      <c r="D9" s="1"/>
      <c r="E9" s="11">
        <v>82</v>
      </c>
      <c r="F9" s="11">
        <v>100</v>
      </c>
      <c r="G9" s="1"/>
      <c r="H9" s="1"/>
      <c r="I9" s="1">
        <v>92</v>
      </c>
      <c r="J9" s="1">
        <v>9</v>
      </c>
      <c r="K9" s="1">
        <v>0.5</v>
      </c>
      <c r="L9" s="1">
        <v>11</v>
      </c>
      <c r="M9" s="1"/>
      <c r="N9" s="1">
        <v>92</v>
      </c>
      <c r="O9" s="1">
        <v>100</v>
      </c>
      <c r="P9" s="1">
        <v>100</v>
      </c>
      <c r="Q9" s="1">
        <v>7</v>
      </c>
      <c r="R9" s="1">
        <v>92</v>
      </c>
      <c r="S9" s="1">
        <v>92</v>
      </c>
      <c r="T9" s="1"/>
      <c r="U9" s="1">
        <v>10</v>
      </c>
      <c r="V9" s="1"/>
      <c r="W9" s="1"/>
      <c r="X9" s="1"/>
      <c r="Y9" s="12">
        <f>(B9+C9+D9+E9+F9+G9+H9+I9+J9+K9+L9+M9+N9+O9+P9+Q9+R9+S9+T9+U9+V9*4+W9+X9*4)/1900*100</f>
        <v>50.868421052631575</v>
      </c>
      <c r="Z9" s="11">
        <v>10</v>
      </c>
      <c r="AA9" s="11"/>
      <c r="AB9" s="11">
        <v>8</v>
      </c>
      <c r="AC9" s="11"/>
      <c r="AD9" s="11"/>
      <c r="AE9" s="11">
        <v>10</v>
      </c>
      <c r="AF9" s="14">
        <f>(Z9+AA9+AB9+AC9+AD9+AE9)/60*100</f>
        <v>46.666666666666664</v>
      </c>
      <c r="AG9" s="1">
        <v>71</v>
      </c>
      <c r="AH9" s="1">
        <v>40</v>
      </c>
      <c r="AI9" s="1">
        <v>42</v>
      </c>
      <c r="AJ9" s="1">
        <v>42</v>
      </c>
      <c r="AK9" s="15">
        <f>(AG9+AH9+AI9+AJ9)/350*100</f>
        <v>55.714285714285715</v>
      </c>
      <c r="AL9" s="11">
        <v>12</v>
      </c>
      <c r="AM9" s="11">
        <v>28</v>
      </c>
      <c r="AN9" s="12">
        <f>(AL9+AM9)/75*100</f>
        <v>53.333333333333336</v>
      </c>
      <c r="AO9" s="13">
        <f>(Y9*0.3+AF9*0.05+AK9*0.35+AN9*0.15)/85*100</f>
        <v>53.051599587203299</v>
      </c>
    </row>
    <row r="10" spans="1:41" x14ac:dyDescent="0.25">
      <c r="A10" s="10">
        <v>8</v>
      </c>
      <c r="B10" s="1">
        <v>100</v>
      </c>
      <c r="C10" s="1">
        <v>77</v>
      </c>
      <c r="D10" s="11">
        <v>10</v>
      </c>
      <c r="E10" s="11">
        <v>67</v>
      </c>
      <c r="F10" s="11">
        <v>92</v>
      </c>
      <c r="G10" s="1"/>
      <c r="H10" s="11">
        <v>30</v>
      </c>
      <c r="I10" s="11">
        <v>89</v>
      </c>
      <c r="J10" s="11">
        <v>10</v>
      </c>
      <c r="K10" s="11">
        <v>10</v>
      </c>
      <c r="L10" s="11">
        <v>10.5</v>
      </c>
      <c r="M10" s="11"/>
      <c r="N10" s="11">
        <v>92</v>
      </c>
      <c r="O10" s="11">
        <v>67</v>
      </c>
      <c r="P10" s="11"/>
      <c r="Q10" s="11">
        <v>10</v>
      </c>
      <c r="R10" s="11"/>
      <c r="S10" s="11">
        <v>82</v>
      </c>
      <c r="T10" s="11"/>
      <c r="U10" s="11"/>
      <c r="V10" s="11">
        <v>77</v>
      </c>
      <c r="W10" s="11">
        <v>19</v>
      </c>
      <c r="X10" s="11">
        <v>60</v>
      </c>
      <c r="Y10" s="12">
        <f>(B10+C10+D10+E10+F10+G10+H10+I10+J10+K10+L10+M10+N10+O10+P10+Q10+R10+S10+T10+U10+V10*4+W10+X10*4)/1900*100</f>
        <v>69.131578947368425</v>
      </c>
      <c r="Z10" s="11">
        <v>10</v>
      </c>
      <c r="AA10" s="11">
        <v>10</v>
      </c>
      <c r="AB10" s="11"/>
      <c r="AC10" s="11"/>
      <c r="AD10" s="11">
        <v>10</v>
      </c>
      <c r="AE10" s="11"/>
      <c r="AF10" s="14">
        <f>(Z10+AA10+AB10+AC10+AD10+AE10)/60*100</f>
        <v>50</v>
      </c>
      <c r="AG10" s="1">
        <v>70</v>
      </c>
      <c r="AH10" s="1">
        <v>44.5</v>
      </c>
      <c r="AI10" s="1">
        <v>93</v>
      </c>
      <c r="AJ10" s="1">
        <v>75</v>
      </c>
      <c r="AK10" s="15">
        <f>(AG10+AH10+AI10+AJ10)/350*100</f>
        <v>80.714285714285722</v>
      </c>
      <c r="AL10" s="11">
        <v>19</v>
      </c>
      <c r="AM10" s="11">
        <v>33</v>
      </c>
      <c r="AN10" s="12">
        <f>(AL10+AM10)/75*100</f>
        <v>69.333333333333343</v>
      </c>
      <c r="AO10" s="13">
        <f>(Y10*0.3+AF10*0.05+AK10*0.35+AN10*0.15)/85*100</f>
        <v>72.8111455108359</v>
      </c>
    </row>
    <row r="11" spans="1:41" x14ac:dyDescent="0.25">
      <c r="A11" s="10">
        <v>9</v>
      </c>
      <c r="B11" s="1">
        <v>89</v>
      </c>
      <c r="C11" s="1">
        <v>92</v>
      </c>
      <c r="D11" s="11">
        <v>10</v>
      </c>
      <c r="E11" s="11">
        <v>82</v>
      </c>
      <c r="F11" s="11">
        <v>100</v>
      </c>
      <c r="G11" s="11">
        <v>70</v>
      </c>
      <c r="H11" s="11">
        <v>97</v>
      </c>
      <c r="I11" s="11">
        <v>89</v>
      </c>
      <c r="J11" s="11">
        <v>10</v>
      </c>
      <c r="K11" s="11">
        <v>10.5</v>
      </c>
      <c r="L11" s="11">
        <v>11</v>
      </c>
      <c r="M11" s="11"/>
      <c r="N11" s="11">
        <v>100</v>
      </c>
      <c r="O11" s="11">
        <v>79</v>
      </c>
      <c r="P11" s="11"/>
      <c r="Q11" s="11">
        <v>8</v>
      </c>
      <c r="R11" s="11"/>
      <c r="S11" s="11">
        <v>82</v>
      </c>
      <c r="T11" s="11">
        <v>11.5</v>
      </c>
      <c r="U11" s="11"/>
      <c r="V11" s="11">
        <v>68</v>
      </c>
      <c r="W11" s="11">
        <v>20</v>
      </c>
      <c r="X11" s="11">
        <v>64</v>
      </c>
      <c r="Y11" s="12">
        <f>(B11+C11+D11+E11+F11+G11+H11+I11+J11+K11+L11+M11+N11+O11+P11+Q11+R11+S11+T11+U11+V11*4+W11+X11*4)/1900*100</f>
        <v>78.368421052631575</v>
      </c>
      <c r="Z11" s="11">
        <v>10</v>
      </c>
      <c r="AA11" s="11">
        <v>8</v>
      </c>
      <c r="AB11" s="11">
        <v>5</v>
      </c>
      <c r="AC11" s="11">
        <v>8</v>
      </c>
      <c r="AD11" s="11">
        <v>10</v>
      </c>
      <c r="AE11" s="11">
        <v>10</v>
      </c>
      <c r="AF11" s="14">
        <f>(Z11+AA11+AB11+AC11+AD11+AE11)/60*100</f>
        <v>85</v>
      </c>
      <c r="AG11" s="1">
        <v>83</v>
      </c>
      <c r="AH11" s="1">
        <v>44</v>
      </c>
      <c r="AI11" s="1">
        <v>91</v>
      </c>
      <c r="AJ11" s="1">
        <v>70</v>
      </c>
      <c r="AK11" s="15">
        <f>(AG11+AH11+AI11+AJ11)/350*100</f>
        <v>82.285714285714278</v>
      </c>
      <c r="AL11" s="11">
        <v>12</v>
      </c>
      <c r="AM11" s="11">
        <v>33</v>
      </c>
      <c r="AN11" s="12">
        <f>(AL11+AM11)/75*100</f>
        <v>60</v>
      </c>
      <c r="AO11" s="13">
        <f>(Y11*0.3+AF11*0.05+AK11*0.35+AN11*0.15)/85*100</f>
        <v>77.130030959752332</v>
      </c>
    </row>
    <row r="12" spans="1:41" x14ac:dyDescent="0.25">
      <c r="A12" s="10">
        <v>10</v>
      </c>
      <c r="B12" s="1">
        <v>92</v>
      </c>
      <c r="C12" s="1">
        <v>82</v>
      </c>
      <c r="D12" s="11">
        <v>9</v>
      </c>
      <c r="E12" s="11">
        <v>92</v>
      </c>
      <c r="F12" s="11">
        <v>85</v>
      </c>
      <c r="G12" s="11">
        <v>70</v>
      </c>
      <c r="H12" s="1"/>
      <c r="I12" s="1">
        <v>82</v>
      </c>
      <c r="J12" s="1">
        <v>10</v>
      </c>
      <c r="K12" s="1">
        <v>10</v>
      </c>
      <c r="L12" s="1">
        <v>13.5</v>
      </c>
      <c r="M12" s="1"/>
      <c r="N12" s="1">
        <v>92</v>
      </c>
      <c r="O12" s="1">
        <v>87</v>
      </c>
      <c r="P12" s="1">
        <v>92</v>
      </c>
      <c r="Q12" s="1">
        <v>10</v>
      </c>
      <c r="R12" s="1">
        <v>92</v>
      </c>
      <c r="S12" s="1"/>
      <c r="T12" s="1">
        <v>9.5</v>
      </c>
      <c r="U12" s="1">
        <v>5</v>
      </c>
      <c r="V12" s="1">
        <v>75</v>
      </c>
      <c r="W12" s="1">
        <v>20</v>
      </c>
      <c r="X12" s="1">
        <v>70</v>
      </c>
      <c r="Y12" s="12">
        <f>(B12+C12+D12+E12+F12+G12+H12+I12+J12+K12+L12+M12+N12+O12+P12+Q12+R12+S12+T12+U12+V12*4+W12+X12*4)/1900*100</f>
        <v>80.684210526315795</v>
      </c>
      <c r="Z12" s="11">
        <v>10</v>
      </c>
      <c r="AA12" s="11">
        <v>8</v>
      </c>
      <c r="AB12" s="11">
        <v>10</v>
      </c>
      <c r="AC12" s="11">
        <v>9</v>
      </c>
      <c r="AD12" s="11">
        <v>10</v>
      </c>
      <c r="AE12" s="11">
        <v>10</v>
      </c>
      <c r="AF12" s="14">
        <f>(Z12+AA12+AB12+AC12+AD12+AE12)/60*100</f>
        <v>95</v>
      </c>
      <c r="AG12" s="1">
        <v>85</v>
      </c>
      <c r="AH12" s="1">
        <v>46.5</v>
      </c>
      <c r="AI12" s="1">
        <v>60</v>
      </c>
      <c r="AJ12" s="1">
        <v>63</v>
      </c>
      <c r="AK12" s="15">
        <f>(AG12+AH12+AI12+AJ12)/350*100</f>
        <v>72.714285714285708</v>
      </c>
      <c r="AL12" s="11">
        <v>26.5</v>
      </c>
      <c r="AM12" s="11">
        <v>32</v>
      </c>
      <c r="AN12" s="12">
        <f>(AL12+AM12)/75*100</f>
        <v>78</v>
      </c>
      <c r="AO12" s="13">
        <f>(Y12*0.3+AF12*0.05+AK12*0.35+AN12*0.15)/85*100</f>
        <v>77.77089783281734</v>
      </c>
    </row>
    <row r="13" spans="1:41" x14ac:dyDescent="0.25">
      <c r="A13" s="10">
        <v>11</v>
      </c>
      <c r="B13" s="1">
        <v>89</v>
      </c>
      <c r="C13" s="1">
        <v>92</v>
      </c>
      <c r="D13" s="11">
        <v>10</v>
      </c>
      <c r="E13" s="11">
        <v>100</v>
      </c>
      <c r="F13" s="11">
        <v>100</v>
      </c>
      <c r="G13" s="11">
        <v>70</v>
      </c>
      <c r="H13" s="11">
        <v>100</v>
      </c>
      <c r="I13" s="11">
        <v>89</v>
      </c>
      <c r="J13" s="11">
        <v>10</v>
      </c>
      <c r="K13" s="11">
        <v>11</v>
      </c>
      <c r="L13" s="11">
        <v>15</v>
      </c>
      <c r="M13" s="11">
        <v>6</v>
      </c>
      <c r="N13" s="11">
        <v>100</v>
      </c>
      <c r="O13" s="11">
        <v>100</v>
      </c>
      <c r="P13" s="11">
        <v>100</v>
      </c>
      <c r="Q13" s="11">
        <v>10</v>
      </c>
      <c r="R13" s="11">
        <v>92</v>
      </c>
      <c r="S13" s="11">
        <v>89</v>
      </c>
      <c r="T13" s="11">
        <v>13.5</v>
      </c>
      <c r="U13" s="11">
        <v>10</v>
      </c>
      <c r="V13" s="11">
        <v>68</v>
      </c>
      <c r="W13" s="11">
        <v>20</v>
      </c>
      <c r="X13" s="11">
        <v>66</v>
      </c>
      <c r="Y13" s="12">
        <f>(B13+C13+D13+E13+F13+G13+H13+I13+J13+K13+L13+M13+N13+O13+P13+Q13+R13+S13+T13+U13+V13*4+W13+X13*4)/1900*100</f>
        <v>92.76315789473685</v>
      </c>
      <c r="Z13" s="11">
        <v>10</v>
      </c>
      <c r="AA13" s="11">
        <v>8</v>
      </c>
      <c r="AB13" s="11">
        <v>4</v>
      </c>
      <c r="AC13" s="11">
        <v>8</v>
      </c>
      <c r="AD13" s="11">
        <v>10</v>
      </c>
      <c r="AE13" s="11">
        <v>10</v>
      </c>
      <c r="AF13" s="14">
        <f>(Z13+AA13+AB13+AC13+AD13+AE13)/60*100</f>
        <v>83.333333333333343</v>
      </c>
      <c r="AG13" s="1">
        <v>87</v>
      </c>
      <c r="AH13" s="1">
        <v>45</v>
      </c>
      <c r="AI13" s="1">
        <v>79</v>
      </c>
      <c r="AJ13" s="1">
        <v>83</v>
      </c>
      <c r="AK13" s="15">
        <f>(AG13+AH13+AI13+AJ13)/350*100</f>
        <v>84</v>
      </c>
      <c r="AL13" s="11">
        <v>30</v>
      </c>
      <c r="AM13" s="11">
        <v>39</v>
      </c>
      <c r="AN13" s="12">
        <f>(AL13+AM13)/75*100</f>
        <v>92</v>
      </c>
      <c r="AO13" s="13">
        <f>(Y13*0.3+AF13*0.05+AK13*0.35+AN13*0.15)/85*100</f>
        <v>88.465428276573789</v>
      </c>
    </row>
    <row r="14" spans="1:41" x14ac:dyDescent="0.25">
      <c r="A14" s="10">
        <v>12</v>
      </c>
      <c r="B14" s="1">
        <v>92</v>
      </c>
      <c r="C14" s="1">
        <v>69</v>
      </c>
      <c r="D14" s="1"/>
      <c r="E14" s="11">
        <v>77</v>
      </c>
      <c r="F14" s="11">
        <v>100</v>
      </c>
      <c r="G14" s="11">
        <v>50</v>
      </c>
      <c r="H14" s="1"/>
      <c r="I14" s="1"/>
      <c r="J14" s="1">
        <v>8</v>
      </c>
      <c r="K14" s="1">
        <v>8.5</v>
      </c>
      <c r="L14" s="1">
        <v>14</v>
      </c>
      <c r="M14" s="1"/>
      <c r="N14" s="1">
        <v>92</v>
      </c>
      <c r="O14" s="1">
        <v>82</v>
      </c>
      <c r="P14" s="1"/>
      <c r="Q14" s="1">
        <v>8</v>
      </c>
      <c r="R14" s="1">
        <v>77</v>
      </c>
      <c r="S14" s="1">
        <v>79</v>
      </c>
      <c r="T14" s="1">
        <v>3</v>
      </c>
      <c r="U14" s="1">
        <v>10</v>
      </c>
      <c r="V14" s="1">
        <v>59</v>
      </c>
      <c r="W14" s="1">
        <v>20</v>
      </c>
      <c r="X14" s="1">
        <v>57</v>
      </c>
      <c r="Y14" s="12">
        <f>(B14+C14+D14+E14+F14+G14+H14+I14+J14+K14+L14+M14+N14+O14+P14+Q14+R14+S14+T14+U14+V14*4+W14+X14*4)/1900*100</f>
        <v>65.973684210526315</v>
      </c>
      <c r="Z14" s="11">
        <v>10</v>
      </c>
      <c r="AA14" s="11">
        <v>10</v>
      </c>
      <c r="AB14" s="11">
        <v>3</v>
      </c>
      <c r="AC14" s="11">
        <v>9</v>
      </c>
      <c r="AD14" s="11">
        <v>10</v>
      </c>
      <c r="AE14" s="11">
        <v>10</v>
      </c>
      <c r="AF14" s="14">
        <f>(Z14+AA14+AB14+AC14+AD14+AE14)/60*100</f>
        <v>86.666666666666671</v>
      </c>
      <c r="AG14" s="1">
        <v>51</v>
      </c>
      <c r="AH14" s="1">
        <v>43.5</v>
      </c>
      <c r="AI14" s="1">
        <v>66</v>
      </c>
      <c r="AJ14" s="1">
        <v>57</v>
      </c>
      <c r="AK14" s="15">
        <f>(AG14+AH14+AI14+AJ14)/350*100</f>
        <v>62.142857142857146</v>
      </c>
      <c r="AL14" s="11"/>
      <c r="AM14" s="11">
        <v>27</v>
      </c>
      <c r="AN14" s="12">
        <f>(AL14+AM14)/75*100</f>
        <v>36</v>
      </c>
      <c r="AO14" s="13">
        <f>(Y14*0.3+AF14*0.05+AK14*0.35+AN14*0.15)/85*100</f>
        <v>60.324045407636739</v>
      </c>
    </row>
    <row r="15" spans="1:41" x14ac:dyDescent="0.25">
      <c r="A15" s="10">
        <v>13</v>
      </c>
      <c r="B15" s="1">
        <v>100</v>
      </c>
      <c r="C15" s="1">
        <v>87</v>
      </c>
      <c r="D15" s="1"/>
      <c r="E15" s="11">
        <v>67</v>
      </c>
      <c r="F15" s="11">
        <v>87</v>
      </c>
      <c r="G15" s="1"/>
      <c r="H15" s="1"/>
      <c r="I15" s="1">
        <v>89</v>
      </c>
      <c r="J15" s="1">
        <v>9</v>
      </c>
      <c r="K15" s="1">
        <v>11</v>
      </c>
      <c r="L15" s="1">
        <v>12</v>
      </c>
      <c r="M15" s="1">
        <v>10</v>
      </c>
      <c r="N15" s="1">
        <v>89</v>
      </c>
      <c r="O15" s="1">
        <v>89</v>
      </c>
      <c r="P15" s="1">
        <v>92</v>
      </c>
      <c r="Q15" s="1">
        <v>10</v>
      </c>
      <c r="R15" s="1">
        <v>82</v>
      </c>
      <c r="S15" s="1">
        <v>82</v>
      </c>
      <c r="T15" s="1">
        <v>13.5</v>
      </c>
      <c r="U15" s="1">
        <v>10</v>
      </c>
      <c r="V15" s="1">
        <v>72</v>
      </c>
      <c r="W15" s="1">
        <v>19</v>
      </c>
      <c r="X15" s="1">
        <v>66</v>
      </c>
      <c r="Y15" s="12">
        <f>(B15+C15+D15+E15+F15+G15+H15+I15+J15+K15+L15+M15+N15+O15+P15+Q15+R15+S15+T15+U15+V15*4+W15+X15*4)/1900*100</f>
        <v>79.5</v>
      </c>
      <c r="Z15" s="11">
        <v>10</v>
      </c>
      <c r="AA15" s="11">
        <v>10</v>
      </c>
      <c r="AB15" s="11">
        <v>10</v>
      </c>
      <c r="AC15" s="11">
        <v>8</v>
      </c>
      <c r="AD15" s="11">
        <v>10</v>
      </c>
      <c r="AE15" s="11">
        <v>10</v>
      </c>
      <c r="AF15" s="14">
        <f>(Z15+AA15+AB15+AC15+AD15+AE15)/60*100</f>
        <v>96.666666666666671</v>
      </c>
      <c r="AG15" s="1">
        <v>82</v>
      </c>
      <c r="AH15" s="1">
        <v>46.5</v>
      </c>
      <c r="AI15" s="1">
        <v>93</v>
      </c>
      <c r="AJ15" s="1">
        <v>84</v>
      </c>
      <c r="AK15" s="15">
        <f>(AG15+AH15+AI15+AJ15)/350*100</f>
        <v>87.285714285714292</v>
      </c>
      <c r="AL15" s="11">
        <v>28</v>
      </c>
      <c r="AM15" s="11">
        <v>34</v>
      </c>
      <c r="AN15" s="12">
        <f>(AL15+AM15)/75*100</f>
        <v>82.666666666666671</v>
      </c>
      <c r="AO15" s="13">
        <f>(Y15*0.3+AF15*0.05+AK15*0.35+AN15*0.15)/85*100</f>
        <v>84.274509803921575</v>
      </c>
    </row>
    <row r="16" spans="1:41" x14ac:dyDescent="0.25">
      <c r="A16" s="10">
        <v>14</v>
      </c>
      <c r="B16" s="1">
        <v>89</v>
      </c>
      <c r="C16" s="1">
        <v>92</v>
      </c>
      <c r="D16" s="11">
        <v>10</v>
      </c>
      <c r="E16" s="11">
        <v>82</v>
      </c>
      <c r="F16" s="11">
        <v>100</v>
      </c>
      <c r="G16" s="11">
        <v>100</v>
      </c>
      <c r="H16" s="11">
        <v>100</v>
      </c>
      <c r="I16" s="11">
        <v>100</v>
      </c>
      <c r="J16" s="11">
        <v>10</v>
      </c>
      <c r="K16" s="11">
        <v>10.5</v>
      </c>
      <c r="L16" s="11">
        <v>12</v>
      </c>
      <c r="M16" s="11">
        <v>9</v>
      </c>
      <c r="N16" s="11">
        <v>100</v>
      </c>
      <c r="O16" s="11"/>
      <c r="P16" s="11">
        <v>92</v>
      </c>
      <c r="Q16" s="11">
        <v>8</v>
      </c>
      <c r="R16" s="11">
        <v>92</v>
      </c>
      <c r="S16" s="11"/>
      <c r="T16" s="11">
        <v>13.5</v>
      </c>
      <c r="U16" s="11">
        <v>10</v>
      </c>
      <c r="V16" s="11">
        <v>70</v>
      </c>
      <c r="W16" s="11">
        <v>19</v>
      </c>
      <c r="X16" s="11">
        <v>63</v>
      </c>
      <c r="Y16" s="12">
        <f>(B16+C16+D16+E16+F16+G16+H16+I16+J16+K16+L16+M16+N16+O16+P16+Q16+R16+S16+T16+U16+V16*4+W16+X16*4)/1900*100</f>
        <v>83.21052631578948</v>
      </c>
      <c r="Z16" s="11">
        <v>10</v>
      </c>
      <c r="AA16" s="11">
        <v>10</v>
      </c>
      <c r="AB16" s="11">
        <v>10</v>
      </c>
      <c r="AC16" s="11">
        <v>9</v>
      </c>
      <c r="AD16" s="11">
        <v>10</v>
      </c>
      <c r="AE16" s="11">
        <v>10</v>
      </c>
      <c r="AF16" s="14">
        <f>(Z16+AA16+AB16+AC16+AD16+AE16)/60*100</f>
        <v>98.333333333333329</v>
      </c>
      <c r="AG16" s="1">
        <v>94</v>
      </c>
      <c r="AH16" s="1">
        <v>47.5</v>
      </c>
      <c r="AI16" s="1">
        <v>91</v>
      </c>
      <c r="AJ16" s="1">
        <v>87</v>
      </c>
      <c r="AK16" s="15">
        <f>(AG16+AH16+AI16+AJ16)/350*100</f>
        <v>91.285714285714278</v>
      </c>
      <c r="AL16" s="11">
        <v>29</v>
      </c>
      <c r="AM16" s="11">
        <v>33</v>
      </c>
      <c r="AN16" s="12">
        <f>(AL16+AM16)/75*100</f>
        <v>82.666666666666671</v>
      </c>
      <c r="AO16" s="13">
        <f>(Y16*0.3+AF16*0.05+AK16*0.35+AN16*0.15)/85*100</f>
        <v>87.329205366357058</v>
      </c>
    </row>
    <row r="17" spans="1:41" x14ac:dyDescent="0.25">
      <c r="A17" s="10">
        <v>15</v>
      </c>
      <c r="B17" s="1">
        <v>100</v>
      </c>
      <c r="C17" s="1">
        <v>89</v>
      </c>
      <c r="D17" s="11">
        <v>10</v>
      </c>
      <c r="E17" s="11">
        <v>82</v>
      </c>
      <c r="F17" s="11">
        <v>100</v>
      </c>
      <c r="G17" s="11">
        <v>100</v>
      </c>
      <c r="H17" s="11">
        <v>90</v>
      </c>
      <c r="I17" s="11">
        <v>92</v>
      </c>
      <c r="J17" s="11">
        <v>10</v>
      </c>
      <c r="K17" s="11">
        <v>10</v>
      </c>
      <c r="L17" s="11">
        <v>14</v>
      </c>
      <c r="M17" s="11">
        <v>10</v>
      </c>
      <c r="N17" s="11">
        <v>92</v>
      </c>
      <c r="O17" s="11">
        <v>92</v>
      </c>
      <c r="P17" s="11">
        <v>100</v>
      </c>
      <c r="Q17" s="11">
        <v>7</v>
      </c>
      <c r="R17" s="11">
        <v>100</v>
      </c>
      <c r="S17" s="11">
        <v>89</v>
      </c>
      <c r="T17" s="11">
        <v>13.5</v>
      </c>
      <c r="U17" s="11">
        <v>10</v>
      </c>
      <c r="V17" s="11">
        <v>64</v>
      </c>
      <c r="W17" s="11">
        <v>20</v>
      </c>
      <c r="X17" s="11">
        <v>47</v>
      </c>
      <c r="Y17" s="12">
        <f>(B17+C17+D17+E17+F17+G17+H17+I17+J17+K17+L17+M17+N17+O17+P17+Q17+R17+S17+T17+U17+V17*4+W17+X17*4)/1900*100</f>
        <v>88.131578947368411</v>
      </c>
      <c r="Z17" s="11">
        <v>10</v>
      </c>
      <c r="AA17" s="11">
        <v>8</v>
      </c>
      <c r="AB17" s="11">
        <v>10</v>
      </c>
      <c r="AC17" s="11">
        <v>8</v>
      </c>
      <c r="AD17" s="11">
        <v>10</v>
      </c>
      <c r="AE17" s="11">
        <v>10</v>
      </c>
      <c r="AF17" s="14">
        <f>(Z17+AA17+AB17+AC17+AD17+AE17)/60*100</f>
        <v>93.333333333333329</v>
      </c>
      <c r="AG17" s="1">
        <v>91</v>
      </c>
      <c r="AH17" s="1">
        <v>41</v>
      </c>
      <c r="AI17" s="1">
        <v>89</v>
      </c>
      <c r="AJ17" s="1">
        <v>90</v>
      </c>
      <c r="AK17" s="15">
        <f>(AG17+AH17+AI17+AJ17)/350*100</f>
        <v>88.857142857142861</v>
      </c>
      <c r="AL17" s="11">
        <v>16.5</v>
      </c>
      <c r="AM17" s="11">
        <v>37</v>
      </c>
      <c r="AN17" s="12">
        <f>(AL17+AM17)/75*100</f>
        <v>71.333333333333343</v>
      </c>
      <c r="AO17" s="13">
        <f>(Y17*0.3+AF17*0.05+AK17*0.35+AN17*0.15)/85*100</f>
        <v>85.771929824561411</v>
      </c>
    </row>
    <row r="18" spans="1:41" x14ac:dyDescent="0.25">
      <c r="A18" s="10">
        <v>16</v>
      </c>
      <c r="B18" s="1">
        <v>89</v>
      </c>
      <c r="C18" s="1">
        <v>100</v>
      </c>
      <c r="D18" s="11">
        <v>10</v>
      </c>
      <c r="E18" s="11">
        <v>82</v>
      </c>
      <c r="F18" s="11">
        <v>92</v>
      </c>
      <c r="G18" s="11">
        <v>70</v>
      </c>
      <c r="H18" s="11">
        <v>100</v>
      </c>
      <c r="I18" s="11">
        <v>89</v>
      </c>
      <c r="J18" s="11">
        <v>10</v>
      </c>
      <c r="K18" s="11">
        <v>10.5</v>
      </c>
      <c r="L18" s="11">
        <v>15</v>
      </c>
      <c r="M18" s="11"/>
      <c r="N18" s="11">
        <v>92</v>
      </c>
      <c r="O18" s="11">
        <v>82</v>
      </c>
      <c r="P18" s="11">
        <v>92</v>
      </c>
      <c r="Q18" s="11">
        <v>10</v>
      </c>
      <c r="R18" s="11">
        <v>89</v>
      </c>
      <c r="S18" s="11">
        <v>92</v>
      </c>
      <c r="T18" s="11">
        <v>13.5</v>
      </c>
      <c r="U18" s="11">
        <v>10</v>
      </c>
      <c r="V18" s="11">
        <v>64</v>
      </c>
      <c r="W18" s="11"/>
      <c r="X18" s="11"/>
      <c r="Y18" s="12">
        <f>(B18+C18+D18+E18+F18+G18+H18+I18+J18+K18+L18+M18+N18+O18+P18+Q18+R18+S18+T18+U18+V18*4+W18+X18*4)/1900*100</f>
        <v>73.894736842105274</v>
      </c>
      <c r="Z18" s="11">
        <v>10</v>
      </c>
      <c r="AA18" s="11">
        <v>10</v>
      </c>
      <c r="AB18" s="11">
        <v>10</v>
      </c>
      <c r="AC18" s="11">
        <v>10</v>
      </c>
      <c r="AD18" s="11">
        <v>10</v>
      </c>
      <c r="AE18" s="11">
        <v>10</v>
      </c>
      <c r="AF18" s="14">
        <f>(Z18+AA18+AB18+AC18+AD18+AE18)/60*100</f>
        <v>100</v>
      </c>
      <c r="AG18" s="1">
        <v>94</v>
      </c>
      <c r="AH18" s="1">
        <v>47</v>
      </c>
      <c r="AI18" s="1">
        <v>94</v>
      </c>
      <c r="AJ18" s="1">
        <v>87</v>
      </c>
      <c r="AK18" s="15">
        <f>(AG18+AH18+AI18+AJ18)/350*100</f>
        <v>92</v>
      </c>
      <c r="AL18" s="11">
        <v>24.5</v>
      </c>
      <c r="AM18" s="11">
        <v>28</v>
      </c>
      <c r="AN18" s="12">
        <f>(AL18+AM18)/75*100</f>
        <v>70</v>
      </c>
      <c r="AO18" s="13">
        <f>(Y18*0.3+AF18*0.05+AK18*0.35+AN18*0.15)/85*100</f>
        <v>82.198142414860669</v>
      </c>
    </row>
    <row r="19" spans="1:41" x14ac:dyDescent="0.25">
      <c r="A19" s="10">
        <v>17</v>
      </c>
      <c r="B19" s="1">
        <v>89</v>
      </c>
      <c r="C19" s="1">
        <v>77</v>
      </c>
      <c r="D19" s="11">
        <v>10</v>
      </c>
      <c r="E19" s="1"/>
      <c r="F19" s="1"/>
      <c r="G19" s="1"/>
      <c r="H19" s="1">
        <v>79</v>
      </c>
      <c r="I19" s="1"/>
      <c r="J19" s="1">
        <v>10</v>
      </c>
      <c r="K19" s="1">
        <v>10.8</v>
      </c>
      <c r="L19" s="1">
        <v>6</v>
      </c>
      <c r="M19" s="1"/>
      <c r="N19" s="1">
        <v>92</v>
      </c>
      <c r="O19" s="1">
        <v>77</v>
      </c>
      <c r="P19" s="1">
        <v>92</v>
      </c>
      <c r="Q19" s="1">
        <v>6</v>
      </c>
      <c r="R19" s="1"/>
      <c r="S19" s="1">
        <v>89</v>
      </c>
      <c r="T19" s="1">
        <v>0.5</v>
      </c>
      <c r="U19" s="1">
        <v>8</v>
      </c>
      <c r="V19" s="1">
        <v>55</v>
      </c>
      <c r="W19" s="1">
        <v>19</v>
      </c>
      <c r="X19" s="1">
        <v>48</v>
      </c>
      <c r="Y19" s="12">
        <f>(B19+C19+D19+E19+F19+G19+H19+I19+J19+K19+L19+M19+N19+O19+P19+Q19+R19+S19+T19+U19+V19*4+W19+X19*4)/1900*100</f>
        <v>56.699999999999996</v>
      </c>
      <c r="Z19" s="11">
        <v>10</v>
      </c>
      <c r="AA19" s="11">
        <v>10</v>
      </c>
      <c r="AB19" s="11">
        <v>8</v>
      </c>
      <c r="AC19" s="11">
        <v>8</v>
      </c>
      <c r="AD19" s="11">
        <v>10</v>
      </c>
      <c r="AE19" s="11">
        <v>10</v>
      </c>
      <c r="AF19" s="14">
        <f>(Z19+AA19+AB19+AC19+AD19+AE19)/60*100</f>
        <v>93.333333333333329</v>
      </c>
      <c r="AG19" s="1">
        <v>52</v>
      </c>
      <c r="AH19" s="1">
        <v>44</v>
      </c>
      <c r="AI19" s="1">
        <v>62</v>
      </c>
      <c r="AJ19" s="1">
        <v>63</v>
      </c>
      <c r="AK19" s="15">
        <f>(AG19+AH19+AI19+AJ19)/350*100</f>
        <v>63.142857142857146</v>
      </c>
      <c r="AL19" s="11">
        <v>19</v>
      </c>
      <c r="AM19" s="11">
        <v>24</v>
      </c>
      <c r="AN19" s="12">
        <f>(AL19+AM19)/75*100</f>
        <v>57.333333333333336</v>
      </c>
      <c r="AO19" s="13">
        <f>(Y19*0.3+AF19*0.05+AK19*0.35+AN19*0.15)/85*100</f>
        <v>61.61960784313726</v>
      </c>
    </row>
    <row r="20" spans="1:41" x14ac:dyDescent="0.25">
      <c r="A20" s="10">
        <v>19</v>
      </c>
      <c r="B20" s="1">
        <v>92</v>
      </c>
      <c r="C20" s="1">
        <v>72</v>
      </c>
      <c r="D20" s="11">
        <v>10</v>
      </c>
      <c r="E20" s="11">
        <v>82</v>
      </c>
      <c r="F20" s="11">
        <v>77</v>
      </c>
      <c r="G20" s="11">
        <v>80</v>
      </c>
      <c r="H20" s="11">
        <v>100</v>
      </c>
      <c r="I20" s="11">
        <v>89</v>
      </c>
      <c r="J20" s="11">
        <v>10</v>
      </c>
      <c r="K20" s="11">
        <v>11</v>
      </c>
      <c r="L20" s="11">
        <v>15</v>
      </c>
      <c r="M20" s="11">
        <v>6</v>
      </c>
      <c r="N20" s="11">
        <v>92</v>
      </c>
      <c r="O20" s="11">
        <v>82</v>
      </c>
      <c r="P20" s="11">
        <v>92</v>
      </c>
      <c r="Q20" s="11">
        <v>7</v>
      </c>
      <c r="R20" s="11">
        <v>92</v>
      </c>
      <c r="S20" s="11"/>
      <c r="T20" s="11">
        <v>13.5</v>
      </c>
      <c r="U20" s="11">
        <v>10</v>
      </c>
      <c r="V20" s="11">
        <v>70</v>
      </c>
      <c r="W20" s="11">
        <v>19</v>
      </c>
      <c r="X20" s="11">
        <v>67</v>
      </c>
      <c r="Y20" s="12">
        <f>(B20+C20+D20+E20+F20+G20+H20+I20+J20+K20+L20+M20+N20+O20+P20+Q20+R20+S20+T20+U20+V20*4+W20+X20*4)/1900*100</f>
        <v>84.184210526315795</v>
      </c>
      <c r="Z20" s="11">
        <v>10</v>
      </c>
      <c r="AA20" s="11">
        <v>10</v>
      </c>
      <c r="AB20" s="11">
        <v>10</v>
      </c>
      <c r="AC20" s="11">
        <v>10</v>
      </c>
      <c r="AD20" s="11"/>
      <c r="AE20" s="11">
        <v>10</v>
      </c>
      <c r="AF20" s="14">
        <f>(Z20+AA20+AB20+AC20+AD20+AE20)/60*100</f>
        <v>83.333333333333343</v>
      </c>
      <c r="AG20" s="1">
        <v>100</v>
      </c>
      <c r="AH20" s="1">
        <v>49</v>
      </c>
      <c r="AI20" s="1">
        <v>96</v>
      </c>
      <c r="AJ20" s="1">
        <v>84</v>
      </c>
      <c r="AK20" s="15">
        <f>(AG20+AH20+AI20+AJ20)/350*100</f>
        <v>94</v>
      </c>
      <c r="AL20" s="11">
        <v>34</v>
      </c>
      <c r="AM20" s="11">
        <v>32</v>
      </c>
      <c r="AN20" s="12">
        <f>(AL20+AM20)/75*100</f>
        <v>88</v>
      </c>
      <c r="AO20" s="13">
        <f>(Y20*0.3+AF20*0.05+AK20*0.35+AN20*0.15)/85*100</f>
        <v>88.849329205366374</v>
      </c>
    </row>
    <row r="21" spans="1:41" x14ac:dyDescent="0.25">
      <c r="A21" s="10">
        <v>20</v>
      </c>
      <c r="B21" s="1">
        <v>100</v>
      </c>
      <c r="C21" s="1">
        <v>87</v>
      </c>
      <c r="D21" s="11">
        <v>10</v>
      </c>
      <c r="E21" s="11">
        <v>77</v>
      </c>
      <c r="F21" s="11">
        <v>87</v>
      </c>
      <c r="G21" s="11">
        <v>70</v>
      </c>
      <c r="H21" s="11">
        <v>100</v>
      </c>
      <c r="I21" s="11">
        <v>89</v>
      </c>
      <c r="J21" s="11">
        <v>10</v>
      </c>
      <c r="K21" s="11">
        <v>9.8000000000000007</v>
      </c>
      <c r="L21" s="11">
        <v>15</v>
      </c>
      <c r="M21" s="11"/>
      <c r="N21" s="11">
        <v>92</v>
      </c>
      <c r="O21" s="11">
        <v>87</v>
      </c>
      <c r="P21" s="11">
        <v>100</v>
      </c>
      <c r="Q21" s="11">
        <v>8</v>
      </c>
      <c r="R21" s="11">
        <v>92</v>
      </c>
      <c r="S21" s="11">
        <v>89</v>
      </c>
      <c r="T21" s="11">
        <v>13.5</v>
      </c>
      <c r="U21" s="11">
        <v>10</v>
      </c>
      <c r="V21" s="11">
        <v>53</v>
      </c>
      <c r="W21" s="11"/>
      <c r="X21" s="11">
        <v>37</v>
      </c>
      <c r="Y21" s="12">
        <f>(B21+C21+D21+E21+F21+G21+H21+I21+J21+K21+L21+M21+N21+O21+P21+Q21+R21+S21+T21+U21+V21*4+W21+X21*4)/1900*100</f>
        <v>79.278947368421044</v>
      </c>
      <c r="Z21" s="11">
        <v>10</v>
      </c>
      <c r="AA21" s="11">
        <v>10</v>
      </c>
      <c r="AB21" s="11">
        <v>10</v>
      </c>
      <c r="AC21" s="11">
        <v>8</v>
      </c>
      <c r="AD21" s="11">
        <v>10</v>
      </c>
      <c r="AE21" s="11">
        <v>10</v>
      </c>
      <c r="AF21" s="14">
        <f>(Z21+AA21+AB21+AC21+AD21+AE21)/60*100</f>
        <v>96.666666666666671</v>
      </c>
      <c r="AG21" s="1">
        <v>82</v>
      </c>
      <c r="AH21" s="1">
        <v>45.5</v>
      </c>
      <c r="AI21" s="1">
        <v>80</v>
      </c>
      <c r="AJ21" s="1">
        <v>61</v>
      </c>
      <c r="AK21" s="15">
        <f>(AG21+AH21+AI21+AJ21)/350*100</f>
        <v>76.714285714285708</v>
      </c>
      <c r="AL21" s="11">
        <v>26.5</v>
      </c>
      <c r="AM21" s="11">
        <v>29</v>
      </c>
      <c r="AN21" s="12">
        <f>(AL21+AM21)/75*100</f>
        <v>74</v>
      </c>
      <c r="AO21" s="13">
        <f>(Y21*0.3+AF21*0.05+AK21*0.35+AN21*0.15)/85*100</f>
        <v>78.31413828689368</v>
      </c>
    </row>
    <row r="22" spans="1:41" x14ac:dyDescent="0.25">
      <c r="A22" s="10">
        <v>21</v>
      </c>
      <c r="B22" s="1">
        <v>100</v>
      </c>
      <c r="C22" s="1">
        <v>87</v>
      </c>
      <c r="D22" s="1"/>
      <c r="E22" s="11">
        <v>82</v>
      </c>
      <c r="F22" s="11">
        <v>92</v>
      </c>
      <c r="G22" s="1"/>
      <c r="H22" s="1"/>
      <c r="I22" s="1">
        <v>89</v>
      </c>
      <c r="J22" s="1">
        <v>10</v>
      </c>
      <c r="K22" s="1">
        <v>11</v>
      </c>
      <c r="L22" s="1">
        <v>10</v>
      </c>
      <c r="M22" s="1"/>
      <c r="N22" s="1">
        <v>89</v>
      </c>
      <c r="O22" s="1">
        <v>92</v>
      </c>
      <c r="P22" s="1"/>
      <c r="Q22" s="1">
        <v>10</v>
      </c>
      <c r="R22" s="1">
        <v>100</v>
      </c>
      <c r="S22" s="1"/>
      <c r="T22" s="1">
        <v>13.5</v>
      </c>
      <c r="U22" s="1">
        <v>10</v>
      </c>
      <c r="V22" s="1">
        <v>70</v>
      </c>
      <c r="W22" s="1">
        <v>20</v>
      </c>
      <c r="X22" s="1">
        <v>57</v>
      </c>
      <c r="Y22" s="12">
        <f>(B22+C22+D22+E22+F22+G22+H22+I22+J22+K22+L22+M22+N22+O22+P22+Q22+R22+S22+T22+U22+V22*4+W22+X22*4)/1900*100</f>
        <v>69.65789473684211</v>
      </c>
      <c r="Z22" s="11">
        <v>10</v>
      </c>
      <c r="AA22" s="11">
        <v>10</v>
      </c>
      <c r="AB22" s="11">
        <v>8</v>
      </c>
      <c r="AC22" s="11">
        <v>8</v>
      </c>
      <c r="AD22" s="11">
        <v>10</v>
      </c>
      <c r="AE22" s="11">
        <v>10</v>
      </c>
      <c r="AF22" s="14">
        <f>(Z22+AA22+AB22+AC22+AD22+AE22)/60*100</f>
        <v>93.333333333333329</v>
      </c>
      <c r="AG22" s="1">
        <v>37</v>
      </c>
      <c r="AH22" s="1">
        <v>43</v>
      </c>
      <c r="AI22" s="1">
        <v>49</v>
      </c>
      <c r="AJ22" s="1">
        <v>35</v>
      </c>
      <c r="AK22" s="15">
        <f>(AG22+AH22+AI22+AJ22)/350*100</f>
        <v>46.857142857142861</v>
      </c>
      <c r="AL22" s="11">
        <v>22</v>
      </c>
      <c r="AM22" s="11">
        <v>30</v>
      </c>
      <c r="AN22" s="12">
        <f>(AL22+AM22)/75*100</f>
        <v>69.333333333333343</v>
      </c>
      <c r="AO22" s="13">
        <f>(Y22*0.3+AF22*0.05+AK22*0.35+AN22*0.15)/85*100</f>
        <v>61.604747162022711</v>
      </c>
    </row>
    <row r="23" spans="1:41" x14ac:dyDescent="0.25">
      <c r="A23" s="10">
        <v>22</v>
      </c>
      <c r="B23" s="1">
        <v>92</v>
      </c>
      <c r="C23" s="1">
        <v>89</v>
      </c>
      <c r="D23" s="1"/>
      <c r="E23" s="1">
        <v>82</v>
      </c>
      <c r="F23" s="1"/>
      <c r="G23" s="1"/>
      <c r="H23" s="1">
        <v>90</v>
      </c>
      <c r="I23" s="1">
        <v>92</v>
      </c>
      <c r="J23" s="1">
        <v>7</v>
      </c>
      <c r="K23" s="1">
        <v>11</v>
      </c>
      <c r="L23" s="1"/>
      <c r="M23" s="1"/>
      <c r="N23" s="1">
        <v>92</v>
      </c>
      <c r="O23" s="1">
        <v>82</v>
      </c>
      <c r="P23" s="1"/>
      <c r="Q23" s="1"/>
      <c r="R23" s="1"/>
      <c r="S23" s="1"/>
      <c r="T23" s="1"/>
      <c r="U23" s="1"/>
      <c r="V23" s="1">
        <v>58</v>
      </c>
      <c r="W23" s="1">
        <v>19</v>
      </c>
      <c r="X23" s="1"/>
      <c r="Y23" s="12">
        <f>(B23+C23+D23+E23+F23+G23+H23+I23+J23+K23+L23+M23+N23+O23+P23+Q23+R23+S23+T23+U23+V23*4+W23+X23*4)/1900*100</f>
        <v>46.736842105263158</v>
      </c>
      <c r="Z23" s="11">
        <v>10</v>
      </c>
      <c r="AA23" s="11">
        <v>10</v>
      </c>
      <c r="AB23" s="11"/>
      <c r="AC23" s="11">
        <v>8</v>
      </c>
      <c r="AD23" s="11">
        <v>10</v>
      </c>
      <c r="AE23" s="11"/>
      <c r="AF23" s="14">
        <f>(Z23+AA23+AB23+AC23+AD23+AE23)/60*100</f>
        <v>63.333333333333329</v>
      </c>
      <c r="AG23" s="1">
        <v>96</v>
      </c>
      <c r="AH23" s="1">
        <v>43</v>
      </c>
      <c r="AI23" s="1">
        <v>81</v>
      </c>
      <c r="AJ23" s="1">
        <v>61</v>
      </c>
      <c r="AK23" s="15">
        <f>(AG23+AH23+AI23+AJ23)/350*100</f>
        <v>80.285714285714278</v>
      </c>
      <c r="AL23" s="11">
        <v>22</v>
      </c>
      <c r="AM23" s="11"/>
      <c r="AN23" s="12">
        <f>(AL23+AM23)/75*100</f>
        <v>29.333333333333332</v>
      </c>
      <c r="AO23" s="13">
        <f>(Y23*0.3+AF23*0.05+AK23*0.35+AN23*0.15)/85*100</f>
        <v>58.456140350877185</v>
      </c>
    </row>
    <row r="24" spans="1:41" x14ac:dyDescent="0.25">
      <c r="A24" s="10">
        <v>23</v>
      </c>
      <c r="B24" s="1">
        <v>100</v>
      </c>
      <c r="C24" s="1">
        <v>87</v>
      </c>
      <c r="D24" s="11">
        <v>10</v>
      </c>
      <c r="E24" s="11">
        <v>77</v>
      </c>
      <c r="F24" s="11">
        <v>100</v>
      </c>
      <c r="G24" s="11">
        <v>80</v>
      </c>
      <c r="H24" s="11">
        <v>28</v>
      </c>
      <c r="I24" s="11">
        <v>89</v>
      </c>
      <c r="J24" s="11">
        <v>10</v>
      </c>
      <c r="K24" s="11">
        <v>11</v>
      </c>
      <c r="L24" s="11">
        <v>15</v>
      </c>
      <c r="M24" s="11">
        <v>10</v>
      </c>
      <c r="N24" s="11">
        <v>100</v>
      </c>
      <c r="O24" s="11">
        <v>100</v>
      </c>
      <c r="P24" s="11"/>
      <c r="Q24" s="11">
        <v>10</v>
      </c>
      <c r="R24" s="11">
        <v>92</v>
      </c>
      <c r="S24" s="11">
        <v>89</v>
      </c>
      <c r="T24" s="11">
        <v>13.5</v>
      </c>
      <c r="U24" s="11">
        <v>10</v>
      </c>
      <c r="V24" s="11">
        <v>74</v>
      </c>
      <c r="W24" s="11">
        <v>19</v>
      </c>
      <c r="X24" s="11">
        <v>56</v>
      </c>
      <c r="Y24" s="12">
        <f>(B24+C24+D24+E24+F24+G24+H24+I24+J24+K24+L24+M24+N24+O24+P24+Q24+R24+S24+T24+U24+V24*4+W24+X24*4)/1900*100</f>
        <v>82.65789473684211</v>
      </c>
      <c r="Z24" s="11">
        <v>10</v>
      </c>
      <c r="AA24" s="11">
        <v>8</v>
      </c>
      <c r="AB24" s="11">
        <v>8</v>
      </c>
      <c r="AC24" s="11">
        <v>10</v>
      </c>
      <c r="AD24" s="11">
        <v>10</v>
      </c>
      <c r="AE24" s="11">
        <v>10</v>
      </c>
      <c r="AF24" s="14">
        <f>(Z24+AA24+AB24+AC24+AD24+AE24)/60*100</f>
        <v>93.333333333333329</v>
      </c>
      <c r="AG24" s="1">
        <v>75</v>
      </c>
      <c r="AH24" s="1">
        <v>45.5</v>
      </c>
      <c r="AI24" s="1">
        <v>77</v>
      </c>
      <c r="AJ24" s="1">
        <v>61</v>
      </c>
      <c r="AK24" s="15">
        <f>(AG24+AH24+AI24+AJ24)/350*100</f>
        <v>73.857142857142861</v>
      </c>
      <c r="AL24" s="11">
        <v>30.5</v>
      </c>
      <c r="AM24" s="11">
        <v>32</v>
      </c>
      <c r="AN24" s="12">
        <f>(AL24+AM24)/75*100</f>
        <v>83.333333333333343</v>
      </c>
      <c r="AO24" s="13">
        <f>(Y24*0.3+AF24*0.05+AK24*0.35+AN24*0.15)/85*100</f>
        <v>79.781217750258008</v>
      </c>
    </row>
    <row r="25" spans="1:41" x14ac:dyDescent="0.25">
      <c r="A25" s="10">
        <v>24</v>
      </c>
      <c r="B25" s="1">
        <v>82</v>
      </c>
      <c r="C25" s="1">
        <v>87</v>
      </c>
      <c r="D25" s="11">
        <v>10</v>
      </c>
      <c r="E25" s="11">
        <v>82</v>
      </c>
      <c r="F25" s="11">
        <v>92</v>
      </c>
      <c r="G25" s="11">
        <v>80</v>
      </c>
      <c r="H25" s="11">
        <v>100</v>
      </c>
      <c r="I25" s="11">
        <v>89</v>
      </c>
      <c r="J25" s="11">
        <v>10</v>
      </c>
      <c r="K25" s="11">
        <v>10.199999999999999</v>
      </c>
      <c r="L25" s="11">
        <v>14</v>
      </c>
      <c r="M25" s="11">
        <v>2</v>
      </c>
      <c r="N25" s="11">
        <v>92</v>
      </c>
      <c r="O25" s="11">
        <v>79</v>
      </c>
      <c r="P25" s="11">
        <v>92</v>
      </c>
      <c r="Q25" s="11">
        <v>10</v>
      </c>
      <c r="R25" s="11">
        <v>92</v>
      </c>
      <c r="S25" s="11">
        <v>82</v>
      </c>
      <c r="T25" s="11">
        <v>10.3</v>
      </c>
      <c r="U25" s="11">
        <v>10</v>
      </c>
      <c r="V25" s="11">
        <v>61</v>
      </c>
      <c r="W25" s="11"/>
      <c r="X25" s="11">
        <v>39</v>
      </c>
      <c r="Y25" s="12">
        <f>(B25+C25+D25+E25+F25+G25+H25+I25+J25+K25+L25+M25+N25+O25+P25+Q25+R25+S25+T25+U25+V25*4+W25+X25*4)/1900*100</f>
        <v>80.28947368421052</v>
      </c>
      <c r="Z25" s="11">
        <v>10</v>
      </c>
      <c r="AA25" s="11">
        <v>8</v>
      </c>
      <c r="AB25" s="11">
        <v>8</v>
      </c>
      <c r="AC25" s="11">
        <v>8</v>
      </c>
      <c r="AD25" s="11">
        <v>10</v>
      </c>
      <c r="AE25" s="11">
        <v>10</v>
      </c>
      <c r="AF25" s="14">
        <f>(Z25+AA25+AB25+AC25+AD25+AE25)/60*100</f>
        <v>90</v>
      </c>
      <c r="AG25" s="1">
        <v>92</v>
      </c>
      <c r="AH25" s="1">
        <v>43</v>
      </c>
      <c r="AI25" s="1">
        <v>82</v>
      </c>
      <c r="AJ25" s="1">
        <v>72</v>
      </c>
      <c r="AK25" s="15">
        <f>(AG25+AH25+AI25+AJ25)/350*100</f>
        <v>82.571428571428569</v>
      </c>
      <c r="AL25" s="11">
        <v>17</v>
      </c>
      <c r="AM25" s="11">
        <v>23</v>
      </c>
      <c r="AN25" s="12">
        <f>(AL25+AM25)/75*100</f>
        <v>53.333333333333336</v>
      </c>
      <c r="AO25" s="13">
        <f>(Y25*0.3+AF25*0.05+AK25*0.35+AN25*0.15)/85*100</f>
        <v>77.043343653250759</v>
      </c>
    </row>
    <row r="26" spans="1:41" x14ac:dyDescent="0.25">
      <c r="A26" s="10">
        <v>25</v>
      </c>
      <c r="B26" s="1">
        <v>89</v>
      </c>
      <c r="C26" s="1">
        <v>92</v>
      </c>
      <c r="D26" s="11">
        <v>10</v>
      </c>
      <c r="E26" s="1">
        <v>89</v>
      </c>
      <c r="F26" s="11">
        <v>100</v>
      </c>
      <c r="G26" s="11">
        <v>70</v>
      </c>
      <c r="H26" s="11">
        <v>90</v>
      </c>
      <c r="I26" s="11">
        <v>89</v>
      </c>
      <c r="J26" s="11">
        <v>10</v>
      </c>
      <c r="K26" s="11">
        <v>10.5</v>
      </c>
      <c r="L26" s="11">
        <v>11</v>
      </c>
      <c r="M26" s="11"/>
      <c r="N26" s="11">
        <v>92</v>
      </c>
      <c r="O26" s="11"/>
      <c r="P26" s="11">
        <v>92</v>
      </c>
      <c r="Q26" s="11">
        <v>10</v>
      </c>
      <c r="R26" s="11">
        <v>92</v>
      </c>
      <c r="S26" s="11">
        <v>92</v>
      </c>
      <c r="T26" s="11">
        <v>9.6</v>
      </c>
      <c r="U26" s="11">
        <v>9</v>
      </c>
      <c r="V26" s="11">
        <v>68</v>
      </c>
      <c r="W26" s="11">
        <v>16</v>
      </c>
      <c r="X26" s="11">
        <v>55.5</v>
      </c>
      <c r="Y26" s="12">
        <f>(B26+C26+D26+E26+F26+G26+H26+I26+J26+K26+L26+M26+N26+O26+P26+Q26+R26+S26+T26+U26+V26*4+W26+X26*4)/1900*100</f>
        <v>82.478947368421046</v>
      </c>
      <c r="Z26" s="11">
        <v>10</v>
      </c>
      <c r="AA26" s="11">
        <v>10</v>
      </c>
      <c r="AB26" s="11">
        <v>8</v>
      </c>
      <c r="AC26" s="11">
        <v>10</v>
      </c>
      <c r="AD26" s="11">
        <v>10</v>
      </c>
      <c r="AE26" s="11">
        <v>10</v>
      </c>
      <c r="AF26" s="14">
        <f>(Z26+AA26+AB26+AC26+AD26+AE26)/60*100</f>
        <v>96.666666666666671</v>
      </c>
      <c r="AG26" s="1">
        <v>71</v>
      </c>
      <c r="AH26" s="1">
        <v>41</v>
      </c>
      <c r="AI26" s="1">
        <v>81</v>
      </c>
      <c r="AJ26" s="1">
        <v>77</v>
      </c>
      <c r="AK26" s="15">
        <f>(AG26+AH26+AI26+AJ26)/350*100</f>
        <v>77.142857142857153</v>
      </c>
      <c r="AL26" s="11">
        <v>27.5</v>
      </c>
      <c r="AM26" s="11">
        <v>24</v>
      </c>
      <c r="AN26" s="12">
        <f>(AL26+AM26)/75*100</f>
        <v>68.666666666666671</v>
      </c>
      <c r="AO26" s="13">
        <f>(Y26*0.3+AF26*0.05+AK26*0.35+AN26*0.15)/85*100</f>
        <v>78.678844169246659</v>
      </c>
    </row>
    <row r="27" spans="1:41" x14ac:dyDescent="0.25">
      <c r="A27" s="10">
        <v>26</v>
      </c>
      <c r="B27" s="1">
        <v>100</v>
      </c>
      <c r="C27" s="1">
        <v>89</v>
      </c>
      <c r="D27" s="11">
        <v>10</v>
      </c>
      <c r="E27" s="11">
        <v>82</v>
      </c>
      <c r="F27" s="11">
        <v>92</v>
      </c>
      <c r="G27" s="11">
        <v>100</v>
      </c>
      <c r="H27" s="11">
        <v>100</v>
      </c>
      <c r="I27" s="11">
        <v>92</v>
      </c>
      <c r="J27" s="11">
        <v>10</v>
      </c>
      <c r="K27" s="11">
        <v>11</v>
      </c>
      <c r="L27" s="11">
        <v>15</v>
      </c>
      <c r="M27" s="11">
        <v>2</v>
      </c>
      <c r="N27" s="11">
        <v>92</v>
      </c>
      <c r="O27" s="11">
        <v>92</v>
      </c>
      <c r="P27" s="11">
        <v>89</v>
      </c>
      <c r="Q27" s="11"/>
      <c r="R27" s="11"/>
      <c r="S27" s="11">
        <v>79</v>
      </c>
      <c r="T27" s="11">
        <v>13.5</v>
      </c>
      <c r="U27" s="11">
        <v>10</v>
      </c>
      <c r="V27" s="11">
        <v>76</v>
      </c>
      <c r="W27" s="11">
        <v>18</v>
      </c>
      <c r="X27" s="11">
        <v>47</v>
      </c>
      <c r="Y27" s="12">
        <f>(B27+C27+D27+E27+F27+G27+H27+I27+J27+K27+L27+M27+N27+O27+P27+Q27+R27+S27+T27+U27+V27*4+W27+X27*4)/1900*100</f>
        <v>83.60526315789474</v>
      </c>
      <c r="Z27" s="11">
        <v>10</v>
      </c>
      <c r="AA27" s="11">
        <v>10</v>
      </c>
      <c r="AB27" s="11">
        <v>8</v>
      </c>
      <c r="AC27" s="11">
        <v>6</v>
      </c>
      <c r="AD27" s="11">
        <v>10</v>
      </c>
      <c r="AE27" s="11">
        <v>10</v>
      </c>
      <c r="AF27" s="14">
        <f>(Z27+AA27+AB27+AC27+AD27+AE27)/60*100</f>
        <v>90</v>
      </c>
      <c r="AG27" s="1">
        <v>81</v>
      </c>
      <c r="AH27" s="1">
        <v>32</v>
      </c>
      <c r="AI27" s="1">
        <v>74</v>
      </c>
      <c r="AJ27" s="1">
        <v>50</v>
      </c>
      <c r="AK27" s="15">
        <f>(AG27+AH27+AI27+AJ27)/350*100</f>
        <v>67.714285714285722</v>
      </c>
      <c r="AL27" s="11">
        <v>32</v>
      </c>
      <c r="AM27" s="11">
        <v>36</v>
      </c>
      <c r="AN27" s="12">
        <f>(AL27+AM27)/75*100</f>
        <v>90.666666666666657</v>
      </c>
      <c r="AO27" s="13">
        <f>(Y27*0.3+AF27*0.05+AK27*0.35+AN27*0.15)/85*100</f>
        <v>78.684210526315795</v>
      </c>
    </row>
    <row r="28" spans="1:41" x14ac:dyDescent="0.25">
      <c r="A28" s="10">
        <v>27</v>
      </c>
      <c r="B28" s="1">
        <v>89</v>
      </c>
      <c r="C28" s="1">
        <v>92</v>
      </c>
      <c r="D28" s="11">
        <v>10</v>
      </c>
      <c r="E28" s="11">
        <v>77</v>
      </c>
      <c r="F28" s="1"/>
      <c r="G28" s="1"/>
      <c r="H28" s="1">
        <v>100</v>
      </c>
      <c r="I28" s="1"/>
      <c r="J28" s="1">
        <v>8</v>
      </c>
      <c r="K28" s="1">
        <v>11</v>
      </c>
      <c r="L28" s="1">
        <v>13.5</v>
      </c>
      <c r="M28" s="1"/>
      <c r="N28" s="1">
        <v>100</v>
      </c>
      <c r="O28" s="1">
        <v>74</v>
      </c>
      <c r="P28" s="1"/>
      <c r="Q28" s="1">
        <v>8</v>
      </c>
      <c r="R28" s="1">
        <v>92</v>
      </c>
      <c r="S28" s="1">
        <v>87</v>
      </c>
      <c r="T28" s="1">
        <v>12.5</v>
      </c>
      <c r="U28" s="1">
        <v>8</v>
      </c>
      <c r="V28" s="1">
        <v>71</v>
      </c>
      <c r="W28" s="1">
        <v>19</v>
      </c>
      <c r="X28" s="1">
        <v>54</v>
      </c>
      <c r="Y28" s="12">
        <f>(B28+C28+D28+E28+F28+G28+H28+I28+J28+K28+L28+M28+N28+O28+P28+Q28+R28+S28+T28+U28+V28*4+W28+X28*4)/1900*100</f>
        <v>68.473684210526315</v>
      </c>
      <c r="Z28" s="11">
        <v>10</v>
      </c>
      <c r="AA28" s="11">
        <v>8</v>
      </c>
      <c r="AB28" s="11"/>
      <c r="AC28" s="11">
        <v>10</v>
      </c>
      <c r="AD28" s="11">
        <v>10</v>
      </c>
      <c r="AE28" s="11"/>
      <c r="AF28" s="14">
        <f>(Z28+AA28+AB28+AC28+AD28+AE28)/60*100</f>
        <v>63.333333333333329</v>
      </c>
      <c r="AG28" s="1">
        <v>87</v>
      </c>
      <c r="AH28" s="1">
        <v>44</v>
      </c>
      <c r="AI28" s="1">
        <v>77</v>
      </c>
      <c r="AJ28" s="1">
        <v>73</v>
      </c>
      <c r="AK28" s="15">
        <f>(AG28+AH28+AI28+AJ28)/350*100</f>
        <v>80.285714285714278</v>
      </c>
      <c r="AL28" s="11">
        <v>24</v>
      </c>
      <c r="AM28" s="11">
        <v>34</v>
      </c>
      <c r="AN28" s="12">
        <f>(AL28+AM28)/75*100</f>
        <v>77.333333333333329</v>
      </c>
      <c r="AO28" s="13">
        <f>(Y28*0.3+AF28*0.05+AK28*0.35+AN28*0.15)/85*100</f>
        <v>74.598555211558306</v>
      </c>
    </row>
    <row r="29" spans="1:41" x14ac:dyDescent="0.25">
      <c r="A29" s="10">
        <v>28</v>
      </c>
      <c r="B29" s="1">
        <v>77</v>
      </c>
      <c r="C29" s="1">
        <v>92</v>
      </c>
      <c r="D29" s="11">
        <v>10</v>
      </c>
      <c r="E29" s="11">
        <v>77</v>
      </c>
      <c r="F29" s="11">
        <v>100</v>
      </c>
      <c r="G29" s="11">
        <v>70</v>
      </c>
      <c r="H29" s="11">
        <v>95</v>
      </c>
      <c r="I29" s="11">
        <v>92</v>
      </c>
      <c r="J29" s="11">
        <v>7</v>
      </c>
      <c r="K29" s="11">
        <v>10.5</v>
      </c>
      <c r="L29" s="11">
        <v>10.5</v>
      </c>
      <c r="M29" s="11"/>
      <c r="N29" s="11">
        <v>100</v>
      </c>
      <c r="O29" s="11">
        <v>79</v>
      </c>
      <c r="P29" s="11">
        <v>87</v>
      </c>
      <c r="Q29" s="11">
        <v>10</v>
      </c>
      <c r="R29" s="11">
        <v>89</v>
      </c>
      <c r="S29" s="11">
        <v>87</v>
      </c>
      <c r="T29" s="11">
        <v>13.5</v>
      </c>
      <c r="U29" s="11">
        <v>9</v>
      </c>
      <c r="V29" s="11">
        <v>72</v>
      </c>
      <c r="W29" s="11">
        <v>18</v>
      </c>
      <c r="X29" s="11">
        <v>53.5</v>
      </c>
      <c r="Y29" s="12">
        <f>(B29+C29+D29+E29+F29+G29+H29+I29+J29+K29+L29+M29+N29+O29+P29+Q29+R29+S29+T29+U29+V29*4+W29+X29*4)/1900*100</f>
        <v>86.078947368421055</v>
      </c>
      <c r="Z29" s="11">
        <v>10</v>
      </c>
      <c r="AA29" s="11">
        <v>10</v>
      </c>
      <c r="AB29" s="11">
        <v>4</v>
      </c>
      <c r="AC29" s="11">
        <v>8</v>
      </c>
      <c r="AD29" s="11">
        <v>10</v>
      </c>
      <c r="AE29" s="11">
        <v>10</v>
      </c>
      <c r="AF29" s="14">
        <f>(Z29+AA29+AB29+AC29+AD29+AE29)/60*100</f>
        <v>86.666666666666671</v>
      </c>
      <c r="AG29" s="1">
        <v>68</v>
      </c>
      <c r="AH29" s="1">
        <v>42</v>
      </c>
      <c r="AI29" s="1">
        <v>79</v>
      </c>
      <c r="AJ29" s="1">
        <v>76</v>
      </c>
      <c r="AK29" s="15">
        <f>(AG29+AH29+AI29+AJ29)/350*100</f>
        <v>75.714285714285708</v>
      </c>
      <c r="AL29" s="11">
        <v>27</v>
      </c>
      <c r="AM29" s="11">
        <v>36</v>
      </c>
      <c r="AN29" s="12">
        <f>(AL29+AM29)/75*100</f>
        <v>84</v>
      </c>
      <c r="AO29" s="13">
        <f>(Y29*0.3+AF29*0.05+AK29*0.35+AN29*0.15)/85*100</f>
        <v>81.478844169246642</v>
      </c>
    </row>
    <row r="30" spans="1:41" x14ac:dyDescent="0.25">
      <c r="A30" s="10">
        <v>29</v>
      </c>
      <c r="B30" s="1">
        <v>77</v>
      </c>
      <c r="C30" s="1">
        <v>92</v>
      </c>
      <c r="D30" s="11">
        <v>10</v>
      </c>
      <c r="E30" s="11">
        <v>82</v>
      </c>
      <c r="F30" s="11">
        <v>77</v>
      </c>
      <c r="G30" s="1"/>
      <c r="H30" s="11">
        <v>50</v>
      </c>
      <c r="I30" s="11">
        <v>89</v>
      </c>
      <c r="J30" s="11">
        <v>10</v>
      </c>
      <c r="K30" s="11">
        <v>9</v>
      </c>
      <c r="L30" s="11">
        <v>13</v>
      </c>
      <c r="M30" s="11">
        <v>2</v>
      </c>
      <c r="N30" s="11"/>
      <c r="O30" s="11">
        <v>79</v>
      </c>
      <c r="P30" s="11">
        <v>82</v>
      </c>
      <c r="Q30" s="11"/>
      <c r="R30" s="11">
        <v>89</v>
      </c>
      <c r="S30" s="11"/>
      <c r="T30" s="11">
        <v>8.5</v>
      </c>
      <c r="U30" s="11">
        <v>9</v>
      </c>
      <c r="V30" s="11"/>
      <c r="W30" s="11">
        <v>16</v>
      </c>
      <c r="X30" s="11">
        <v>55</v>
      </c>
      <c r="Y30" s="12">
        <f>(B30+C30+D30+E30+F30+G30+H30+I30+J30+K30+L30+M30+N30+O30+P30+Q30+R30+S30+T30+U30+V30*4+W30+X30*4)/1900*100</f>
        <v>53.39473684210526</v>
      </c>
      <c r="Z30" s="11">
        <v>10</v>
      </c>
      <c r="AA30" s="11"/>
      <c r="AB30" s="11"/>
      <c r="AC30" s="11">
        <v>8</v>
      </c>
      <c r="AD30" s="11">
        <v>10</v>
      </c>
      <c r="AE30" s="11"/>
      <c r="AF30" s="14">
        <f>(Z30+AA30+AB30+AC30+AD30+AE30)/60*100</f>
        <v>46.666666666666664</v>
      </c>
      <c r="AG30" s="1">
        <v>75</v>
      </c>
      <c r="AH30" s="1">
        <v>36.5</v>
      </c>
      <c r="AI30" s="1">
        <v>47</v>
      </c>
      <c r="AJ30" s="1">
        <v>58</v>
      </c>
      <c r="AK30" s="15">
        <f>(AG30+AH30+AI30+AJ30)/350*100</f>
        <v>61.857142857142854</v>
      </c>
      <c r="AL30" s="11">
        <v>12</v>
      </c>
      <c r="AM30" s="11">
        <v>15</v>
      </c>
      <c r="AN30" s="12">
        <f>(AL30+AM30)/75*100</f>
        <v>36</v>
      </c>
      <c r="AO30" s="13">
        <f>(Y30*0.3+AF30*0.05+AK30*0.35+AN30*0.15)/85*100</f>
        <v>53.413828689370476</v>
      </c>
    </row>
    <row r="31" spans="1:41" x14ac:dyDescent="0.25">
      <c r="A31" s="10">
        <v>30</v>
      </c>
      <c r="B31" s="1">
        <v>89</v>
      </c>
      <c r="C31" s="1"/>
      <c r="D31" s="11">
        <v>10</v>
      </c>
      <c r="E31" s="1"/>
      <c r="F31" s="11">
        <v>92</v>
      </c>
      <c r="G31" s="1"/>
      <c r="H31" s="11">
        <v>20</v>
      </c>
      <c r="I31" s="11">
        <v>87</v>
      </c>
      <c r="J31" s="11">
        <v>10</v>
      </c>
      <c r="K31" s="11">
        <v>3</v>
      </c>
      <c r="L31" s="11"/>
      <c r="M31" s="11"/>
      <c r="N31" s="11">
        <v>82</v>
      </c>
      <c r="O31" s="11">
        <v>82</v>
      </c>
      <c r="P31" s="11">
        <v>87</v>
      </c>
      <c r="Q31" s="11">
        <v>6</v>
      </c>
      <c r="R31" s="11">
        <v>82</v>
      </c>
      <c r="S31" s="11">
        <v>82</v>
      </c>
      <c r="T31" s="11">
        <v>7.7</v>
      </c>
      <c r="U31" s="11">
        <v>10</v>
      </c>
      <c r="V31" s="11">
        <v>53</v>
      </c>
      <c r="W31" s="11">
        <v>20</v>
      </c>
      <c r="X31" s="11"/>
      <c r="Y31" s="12">
        <f>(B31+C31+D31+E31+F31+G31+H31+I31+J31+K31+L31+M31+N31+O31+P31+Q31+R31+S31+T31+U31+V31*4+W31+X31*4)/1900*100</f>
        <v>51.668421052631587</v>
      </c>
      <c r="Z31" s="11">
        <v>10</v>
      </c>
      <c r="AA31" s="11"/>
      <c r="AB31" s="11"/>
      <c r="AC31" s="11">
        <v>8</v>
      </c>
      <c r="AD31" s="11">
        <v>10</v>
      </c>
      <c r="AE31" s="11">
        <v>10</v>
      </c>
      <c r="AF31" s="14">
        <f>(Z31+AA31+AB31+AC31+AD31+AE31)/60*100</f>
        <v>63.333333333333329</v>
      </c>
      <c r="AG31" s="1">
        <v>37</v>
      </c>
      <c r="AH31" s="1">
        <v>30</v>
      </c>
      <c r="AI31" s="1">
        <v>46</v>
      </c>
      <c r="AJ31" s="1">
        <v>55</v>
      </c>
      <c r="AK31" s="15">
        <f>(AG31+AH31+AI31+AJ31)/350*100</f>
        <v>48</v>
      </c>
      <c r="AL31" s="11">
        <v>10</v>
      </c>
      <c r="AM31" s="11"/>
      <c r="AN31" s="12">
        <f>(AL31+AM31)/75*100</f>
        <v>13.333333333333334</v>
      </c>
      <c r="AO31" s="13">
        <f>(Y31*0.3+AF31*0.05+AK31*0.35+AN31*0.15)/85*100</f>
        <v>44.079050567595459</v>
      </c>
    </row>
    <row r="32" spans="1:41" x14ac:dyDescent="0.25">
      <c r="A32" s="10">
        <v>31</v>
      </c>
      <c r="B32" s="1">
        <v>92</v>
      </c>
      <c r="C32" s="1">
        <v>89</v>
      </c>
      <c r="D32" s="1"/>
      <c r="E32" s="1"/>
      <c r="F32" s="1"/>
      <c r="G32" s="1"/>
      <c r="H32" s="1"/>
      <c r="I32" s="1"/>
      <c r="J32" s="1"/>
      <c r="K32" s="1">
        <v>7.7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2">
        <f>(B32+C32+D32+E32+F32+G32+H32+I32+J32+K32+L32+M32+N32+O32+P32+Q32+R32+S32+T32+U32+V32*4+W32+X32*4)/1900*100</f>
        <v>9.9315789473684202</v>
      </c>
      <c r="Z32" s="11">
        <v>10</v>
      </c>
      <c r="AA32" s="11"/>
      <c r="AB32" s="11">
        <v>10</v>
      </c>
      <c r="AC32" s="11"/>
      <c r="AD32" s="11"/>
      <c r="AE32" s="11"/>
      <c r="AF32" s="14">
        <f>(Z32+AA32+AB32+AC32+AD32+AE32)/60*100</f>
        <v>33.333333333333329</v>
      </c>
      <c r="AG32" s="1"/>
      <c r="AH32" s="1"/>
      <c r="AI32" s="1"/>
      <c r="AJ32" s="1"/>
      <c r="AK32" s="15">
        <f>(AG32+AH32+AI32+AJ32)/350*100</f>
        <v>0</v>
      </c>
      <c r="AL32" s="11"/>
      <c r="AM32" s="11"/>
      <c r="AN32" s="12">
        <f>(AL32+AM32)/75*100</f>
        <v>0</v>
      </c>
      <c r="AO32" s="13">
        <f>(Y32*0.3+AF32*0.05+AK32*0.35+AN32*0.15)/85*100</f>
        <v>5.466047471620227</v>
      </c>
    </row>
    <row r="33" spans="38:40" x14ac:dyDescent="0.25">
      <c r="AL33" s="16"/>
      <c r="AM33" s="16"/>
      <c r="AN33" s="16"/>
    </row>
  </sheetData>
  <sortState ref="A3:AO32">
    <sortCondition ref="A3:A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2014-02-14T21:40:33Z</dcterms:created>
  <dcterms:modified xsi:type="dcterms:W3CDTF">2014-04-14T18:03:34Z</dcterms:modified>
</cp:coreProperties>
</file>