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8595" windowHeight="76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S8" i="1" l="1"/>
  <c r="O8" i="1"/>
  <c r="J8" i="1"/>
  <c r="S20" i="1"/>
  <c r="T20" i="1" s="1"/>
  <c r="O20" i="1"/>
  <c r="J20" i="1"/>
  <c r="S10" i="1"/>
  <c r="O10" i="1"/>
  <c r="J10" i="1"/>
  <c r="S7" i="1"/>
  <c r="O7" i="1"/>
  <c r="J7" i="1"/>
  <c r="S9" i="1"/>
  <c r="O9" i="1"/>
  <c r="J9" i="1"/>
  <c r="S4" i="1"/>
  <c r="T4" i="1" s="1"/>
  <c r="O4" i="1"/>
  <c r="J4" i="1"/>
  <c r="S19" i="1"/>
  <c r="O19" i="1"/>
  <c r="J19" i="1"/>
  <c r="S6" i="1"/>
  <c r="O6" i="1"/>
  <c r="J6" i="1"/>
  <c r="S15" i="1"/>
  <c r="O15" i="1"/>
  <c r="J15" i="1"/>
  <c r="S17" i="1"/>
  <c r="T17" i="1" s="1"/>
  <c r="O17" i="1"/>
  <c r="J17" i="1"/>
  <c r="S18" i="1"/>
  <c r="O18" i="1"/>
  <c r="J18" i="1"/>
  <c r="S12" i="1"/>
  <c r="O12" i="1"/>
  <c r="J12" i="1"/>
  <c r="S16" i="1"/>
  <c r="O16" i="1"/>
  <c r="J16" i="1"/>
  <c r="S11" i="1"/>
  <c r="T11" i="1" s="1"/>
  <c r="O11" i="1"/>
  <c r="J11" i="1"/>
  <c r="S14" i="1"/>
  <c r="O14" i="1"/>
  <c r="J14" i="1"/>
  <c r="S5" i="1"/>
  <c r="O5" i="1"/>
  <c r="J5" i="1"/>
  <c r="S13" i="1"/>
  <c r="O13" i="1"/>
  <c r="J13" i="1"/>
  <c r="S3" i="1"/>
  <c r="T3" i="1" s="1"/>
  <c r="O3" i="1"/>
  <c r="J3" i="1"/>
  <c r="T18" i="1" l="1"/>
  <c r="T19" i="1"/>
  <c r="T5" i="1"/>
  <c r="T12" i="1"/>
  <c r="T7" i="1"/>
  <c r="T14" i="1"/>
  <c r="T10" i="1"/>
  <c r="T6" i="1"/>
  <c r="T13" i="1"/>
  <c r="T16" i="1"/>
  <c r="T15" i="1"/>
  <c r="T9" i="1"/>
  <c r="T8" i="1"/>
</calcChain>
</file>

<file path=xl/sharedStrings.xml><?xml version="1.0" encoding="utf-8"?>
<sst xmlns="http://schemas.openxmlformats.org/spreadsheetml/2006/main" count="37" uniqueCount="36">
  <si>
    <t>J1</t>
  </si>
  <si>
    <t>A2</t>
  </si>
  <si>
    <t>J2</t>
  </si>
  <si>
    <t>J3</t>
  </si>
  <si>
    <t>NCTM &amp; CDE</t>
  </si>
  <si>
    <t>common core video</t>
  </si>
  <si>
    <t>district curriculum</t>
  </si>
  <si>
    <t>opinions on grades</t>
  </si>
  <si>
    <t>J4</t>
  </si>
  <si>
    <t>J5</t>
  </si>
  <si>
    <t>J6</t>
  </si>
  <si>
    <t>J Average</t>
  </si>
  <si>
    <t>A1</t>
  </si>
  <si>
    <t>A Average</t>
  </si>
  <si>
    <t>KATS 1</t>
  </si>
  <si>
    <t>AVG</t>
  </si>
  <si>
    <t>algebra activity</t>
  </si>
  <si>
    <t>geometry activity</t>
  </si>
  <si>
    <t>lesson study Park K</t>
  </si>
  <si>
    <t>(%)</t>
  </si>
  <si>
    <t>science and math</t>
  </si>
  <si>
    <t>%</t>
  </si>
  <si>
    <t>Feb</t>
  </si>
  <si>
    <t>J7</t>
  </si>
  <si>
    <t>J8</t>
  </si>
  <si>
    <t>A3</t>
  </si>
  <si>
    <t>A4</t>
  </si>
  <si>
    <t>KATS 2</t>
  </si>
  <si>
    <t>KATS 3</t>
  </si>
  <si>
    <t>KATS</t>
  </si>
  <si>
    <t>data analysis</t>
  </si>
  <si>
    <t>literacy presentations</t>
  </si>
  <si>
    <t>21st century skills</t>
  </si>
  <si>
    <t>literacy</t>
  </si>
  <si>
    <t>March</t>
  </si>
  <si>
    <t>Mar-Apr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</si>
</sst>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1" fillId="0" borderId="2" xfId="0" applyFont="1" applyBorder="1"/>
    <xf numFmtId="0" fontId="0" fillId="0" borderId="1" xfId="0" applyFill="1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1" fontId="0" fillId="2" borderId="1" xfId="0" applyNumberFormat="1" applyFill="1" applyBorder="1"/>
    <xf numFmtId="164" fontId="0" fillId="5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workbookViewId="0">
      <selection activeCell="N20" sqref="N20"/>
    </sheetView>
  </sheetViews>
  <sheetFormatPr defaultRowHeight="15" x14ac:dyDescent="0.25"/>
  <sheetData>
    <row r="1" spans="1:20" x14ac:dyDescent="0.25">
      <c r="B1" s="4" t="s">
        <v>0</v>
      </c>
      <c r="C1" s="4" t="s">
        <v>2</v>
      </c>
      <c r="D1" s="4" t="s">
        <v>3</v>
      </c>
      <c r="E1" s="4" t="s">
        <v>8</v>
      </c>
      <c r="F1" s="4" t="s">
        <v>9</v>
      </c>
      <c r="G1" s="4" t="s">
        <v>10</v>
      </c>
      <c r="H1" s="4" t="s">
        <v>23</v>
      </c>
      <c r="I1" s="4" t="s">
        <v>24</v>
      </c>
      <c r="J1" s="4" t="s">
        <v>11</v>
      </c>
      <c r="K1" s="5" t="s">
        <v>12</v>
      </c>
      <c r="L1" s="5" t="s">
        <v>1</v>
      </c>
      <c r="M1" s="5" t="s">
        <v>25</v>
      </c>
      <c r="N1" s="5" t="s">
        <v>26</v>
      </c>
      <c r="O1" s="5" t="s">
        <v>13</v>
      </c>
      <c r="P1" s="6" t="s">
        <v>14</v>
      </c>
      <c r="Q1" s="6" t="s">
        <v>27</v>
      </c>
      <c r="R1" s="6" t="s">
        <v>28</v>
      </c>
      <c r="S1" s="6" t="s">
        <v>29</v>
      </c>
      <c r="T1" s="7" t="s">
        <v>15</v>
      </c>
    </row>
    <row r="2" spans="1:20" x14ac:dyDescent="0.25">
      <c r="A2" s="2"/>
      <c r="B2" s="4" t="s">
        <v>4</v>
      </c>
      <c r="C2" s="4" t="s">
        <v>6</v>
      </c>
      <c r="D2" s="4" t="s">
        <v>7</v>
      </c>
      <c r="E2" s="4" t="s">
        <v>16</v>
      </c>
      <c r="F2" s="4" t="s">
        <v>17</v>
      </c>
      <c r="G2" s="4" t="s">
        <v>18</v>
      </c>
      <c r="H2" s="4" t="s">
        <v>30</v>
      </c>
      <c r="I2" s="4" t="s">
        <v>31</v>
      </c>
      <c r="J2" s="4" t="s">
        <v>19</v>
      </c>
      <c r="K2" s="5" t="s">
        <v>5</v>
      </c>
      <c r="L2" s="5" t="s">
        <v>20</v>
      </c>
      <c r="M2" s="5" t="s">
        <v>32</v>
      </c>
      <c r="N2" s="5" t="s">
        <v>33</v>
      </c>
      <c r="O2" s="5" t="s">
        <v>21</v>
      </c>
      <c r="P2" s="6" t="s">
        <v>22</v>
      </c>
      <c r="Q2" s="6" t="s">
        <v>34</v>
      </c>
      <c r="R2" s="6" t="s">
        <v>35</v>
      </c>
      <c r="S2" s="6" t="s">
        <v>15</v>
      </c>
      <c r="T2" s="7"/>
    </row>
    <row r="3" spans="1:20" x14ac:dyDescent="0.25">
      <c r="A3" s="2">
        <v>1</v>
      </c>
      <c r="B3" s="1">
        <v>92</v>
      </c>
      <c r="C3" s="3">
        <v>10</v>
      </c>
      <c r="D3" s="3">
        <v>92</v>
      </c>
      <c r="E3" s="3">
        <v>89</v>
      </c>
      <c r="F3" s="3">
        <v>92</v>
      </c>
      <c r="G3" s="3">
        <v>10</v>
      </c>
      <c r="H3" s="3">
        <v>92</v>
      </c>
      <c r="I3" s="3">
        <v>10</v>
      </c>
      <c r="J3" s="8">
        <f>(B3+C3+D3+E3+F3+G3+H3+I3)/530*100</f>
        <v>91.886792452830193</v>
      </c>
      <c r="K3" s="1">
        <v>100</v>
      </c>
      <c r="L3" s="3">
        <v>96</v>
      </c>
      <c r="M3" s="3">
        <v>92</v>
      </c>
      <c r="N3" s="3">
        <v>92</v>
      </c>
      <c r="O3" s="5">
        <f>(K3+L3+M3+N3)/400*100</f>
        <v>95</v>
      </c>
      <c r="P3" s="3">
        <v>94.2</v>
      </c>
      <c r="Q3" s="3">
        <v>96.1</v>
      </c>
      <c r="R3" s="3"/>
      <c r="S3" s="6">
        <f>(P3+Q3)/2</f>
        <v>95.15</v>
      </c>
      <c r="T3" s="9">
        <f>S3*0.6+J3*0.2+O3*0.2</f>
        <v>94.467358490566042</v>
      </c>
    </row>
    <row r="4" spans="1:20" x14ac:dyDescent="0.25">
      <c r="A4" s="2">
        <v>2</v>
      </c>
      <c r="B4" s="1">
        <v>100</v>
      </c>
      <c r="C4" s="3">
        <v>10</v>
      </c>
      <c r="D4" s="1">
        <v>92</v>
      </c>
      <c r="E4" s="1">
        <v>89</v>
      </c>
      <c r="F4" s="1">
        <v>89</v>
      </c>
      <c r="G4" s="3">
        <v>10</v>
      </c>
      <c r="H4" s="3">
        <v>100</v>
      </c>
      <c r="I4" s="3">
        <v>10</v>
      </c>
      <c r="J4" s="8">
        <f>(B4+C4+D4+E4+F4+G4+H4+I4)/530*100</f>
        <v>94.339622641509436</v>
      </c>
      <c r="K4" s="1">
        <v>100</v>
      </c>
      <c r="L4" s="3">
        <v>96</v>
      </c>
      <c r="M4" s="3">
        <v>92</v>
      </c>
      <c r="N4" s="3">
        <v>92</v>
      </c>
      <c r="O4" s="5">
        <f>(K4+L4+M4+N4)/400*100</f>
        <v>95</v>
      </c>
      <c r="P4" s="3">
        <v>90.9</v>
      </c>
      <c r="Q4" s="3">
        <v>92.9</v>
      </c>
      <c r="R4" s="3"/>
      <c r="S4" s="6">
        <f>(P4+Q4)/2</f>
        <v>91.9</v>
      </c>
      <c r="T4" s="9">
        <f>S4*0.6+J4*0.2+O4*0.2</f>
        <v>93.007924528301885</v>
      </c>
    </row>
    <row r="5" spans="1:20" x14ac:dyDescent="0.25">
      <c r="A5" s="2">
        <v>3</v>
      </c>
      <c r="B5" s="1">
        <v>100</v>
      </c>
      <c r="C5" s="3">
        <v>10</v>
      </c>
      <c r="D5" s="3">
        <v>92</v>
      </c>
      <c r="E5" s="3">
        <v>92</v>
      </c>
      <c r="F5" s="3">
        <v>92</v>
      </c>
      <c r="G5" s="3">
        <v>10</v>
      </c>
      <c r="H5" s="3">
        <v>100</v>
      </c>
      <c r="I5" s="3">
        <v>10</v>
      </c>
      <c r="J5" s="8">
        <f>(B5+C5+D5+E5+F5+G5+H5+I5)/530*100</f>
        <v>95.471698113207552</v>
      </c>
      <c r="K5" s="1">
        <v>92</v>
      </c>
      <c r="L5" s="3">
        <v>96</v>
      </c>
      <c r="M5" s="3">
        <v>92</v>
      </c>
      <c r="N5" s="3">
        <v>92</v>
      </c>
      <c r="O5" s="5">
        <f>(K5+L5+M5+N5)/400*100</f>
        <v>93</v>
      </c>
      <c r="P5" s="3">
        <v>92.2</v>
      </c>
      <c r="Q5" s="3">
        <v>92.2</v>
      </c>
      <c r="R5" s="3"/>
      <c r="S5" s="6">
        <f>(P5+Q5)/2</f>
        <v>92.2</v>
      </c>
      <c r="T5" s="9">
        <f>S5*0.6+J5*0.2+O5*0.2</f>
        <v>93.014339622641501</v>
      </c>
    </row>
    <row r="6" spans="1:20" x14ac:dyDescent="0.25">
      <c r="A6" s="2">
        <v>4</v>
      </c>
      <c r="B6" s="1">
        <v>92</v>
      </c>
      <c r="C6" s="3">
        <v>10</v>
      </c>
      <c r="D6" s="3">
        <v>92</v>
      </c>
      <c r="E6" s="3">
        <v>100</v>
      </c>
      <c r="F6" s="3">
        <v>100</v>
      </c>
      <c r="G6" s="3">
        <v>10</v>
      </c>
      <c r="H6" s="3">
        <v>100</v>
      </c>
      <c r="I6" s="3">
        <v>10</v>
      </c>
      <c r="J6" s="8">
        <f>(B6+C6+D6+E6+F6+G6+H6+I6)/530*100</f>
        <v>96.981132075471692</v>
      </c>
      <c r="K6" s="1">
        <v>92</v>
      </c>
      <c r="L6" s="3">
        <v>100</v>
      </c>
      <c r="M6" s="3">
        <v>100</v>
      </c>
      <c r="N6" s="3">
        <v>100</v>
      </c>
      <c r="O6" s="5">
        <f>(K6+L6+M6+N6)/400*100</f>
        <v>98</v>
      </c>
      <c r="P6" s="3">
        <v>88.2</v>
      </c>
      <c r="Q6" s="3">
        <v>93.5</v>
      </c>
      <c r="R6" s="3"/>
      <c r="S6" s="6">
        <f>(P6+Q6)/2</f>
        <v>90.85</v>
      </c>
      <c r="T6" s="9">
        <f>S6*0.6+J6*0.2+O6*0.2</f>
        <v>93.506226415094346</v>
      </c>
    </row>
    <row r="7" spans="1:20" x14ac:dyDescent="0.25">
      <c r="A7" s="2">
        <v>5</v>
      </c>
      <c r="B7" s="1">
        <v>100</v>
      </c>
      <c r="C7" s="3">
        <v>10</v>
      </c>
      <c r="D7" s="3">
        <v>92</v>
      </c>
      <c r="E7" s="3">
        <v>92</v>
      </c>
      <c r="F7" s="3">
        <v>92</v>
      </c>
      <c r="G7" s="3">
        <v>10</v>
      </c>
      <c r="H7" s="3">
        <v>92</v>
      </c>
      <c r="I7" s="3">
        <v>10</v>
      </c>
      <c r="J7" s="8">
        <f>(B7+C7+D7+E7+F7+G7+H7+I7)/530*100</f>
        <v>93.962264150943398</v>
      </c>
      <c r="K7" s="1">
        <v>92</v>
      </c>
      <c r="L7" s="3">
        <v>96</v>
      </c>
      <c r="M7" s="3">
        <v>92</v>
      </c>
      <c r="N7" s="3">
        <v>92</v>
      </c>
      <c r="O7" s="5">
        <f>(K7+L7+M7+N7)/400*100</f>
        <v>93</v>
      </c>
      <c r="P7" s="3">
        <v>83.9</v>
      </c>
      <c r="Q7" s="3">
        <v>85.2</v>
      </c>
      <c r="R7" s="3"/>
      <c r="S7" s="6">
        <f>(P7+Q7)/2</f>
        <v>84.550000000000011</v>
      </c>
      <c r="T7" s="9">
        <f>S7*0.6+J7*0.2+O7*0.2</f>
        <v>88.122452830188678</v>
      </c>
    </row>
    <row r="8" spans="1:20" x14ac:dyDescent="0.25">
      <c r="A8" s="2">
        <v>6</v>
      </c>
      <c r="B8" s="1">
        <v>92</v>
      </c>
      <c r="C8" s="3">
        <v>10</v>
      </c>
      <c r="D8" s="1">
        <v>100</v>
      </c>
      <c r="E8" s="1">
        <v>92</v>
      </c>
      <c r="F8" s="1">
        <v>92</v>
      </c>
      <c r="G8" s="3">
        <v>10</v>
      </c>
      <c r="H8" s="3">
        <v>100</v>
      </c>
      <c r="I8" s="3">
        <v>10</v>
      </c>
      <c r="J8" s="8">
        <f>(B8+C8+D8+E8+F8+G8+H8+I8)/530*100</f>
        <v>95.471698113207552</v>
      </c>
      <c r="K8" s="1">
        <v>92</v>
      </c>
      <c r="L8" s="3">
        <v>100</v>
      </c>
      <c r="M8" s="3">
        <v>100</v>
      </c>
      <c r="N8" s="3">
        <v>100</v>
      </c>
      <c r="O8" s="5">
        <f>(K8+L8+M8+N8)/400*100</f>
        <v>98</v>
      </c>
      <c r="P8" s="3">
        <v>91.5</v>
      </c>
      <c r="Q8" s="3">
        <v>98.1</v>
      </c>
      <c r="R8" s="3"/>
      <c r="S8" s="6">
        <f>(P8+Q8)/2</f>
        <v>94.8</v>
      </c>
      <c r="T8" s="9">
        <f>S8*0.6+J8*0.2+O8*0.2</f>
        <v>95.574339622641503</v>
      </c>
    </row>
    <row r="9" spans="1:20" x14ac:dyDescent="0.25">
      <c r="A9" s="2">
        <v>7</v>
      </c>
      <c r="B9" s="1">
        <v>100</v>
      </c>
      <c r="C9" s="3">
        <v>10</v>
      </c>
      <c r="D9" s="1">
        <v>92</v>
      </c>
      <c r="E9" s="1">
        <v>92</v>
      </c>
      <c r="F9" s="1">
        <v>92</v>
      </c>
      <c r="G9" s="3">
        <v>10</v>
      </c>
      <c r="H9" s="3">
        <v>92</v>
      </c>
      <c r="I9" s="3">
        <v>10</v>
      </c>
      <c r="J9" s="8">
        <f>(B9+C9+D9+E9+F9+G9+H9+I9)/530*100</f>
        <v>93.962264150943398</v>
      </c>
      <c r="K9" s="1">
        <v>92</v>
      </c>
      <c r="L9" s="3">
        <v>96</v>
      </c>
      <c r="M9" s="3">
        <v>92</v>
      </c>
      <c r="N9" s="3">
        <v>92</v>
      </c>
      <c r="O9" s="5">
        <f>(K9+L9+M9+N9)/400*100</f>
        <v>93</v>
      </c>
      <c r="P9" s="3">
        <v>92.2</v>
      </c>
      <c r="Q9" s="3">
        <v>94.2</v>
      </c>
      <c r="R9" s="3"/>
      <c r="S9" s="6">
        <f>(P9+Q9)/2</f>
        <v>93.2</v>
      </c>
      <c r="T9" s="9">
        <f>S9*0.6+J9*0.2+O9*0.2</f>
        <v>93.312452830188676</v>
      </c>
    </row>
    <row r="10" spans="1:20" x14ac:dyDescent="0.25">
      <c r="A10" s="2">
        <v>8</v>
      </c>
      <c r="B10" s="1">
        <v>100</v>
      </c>
      <c r="C10" s="3">
        <v>10</v>
      </c>
      <c r="D10" s="3">
        <v>92</v>
      </c>
      <c r="E10" s="3">
        <v>92</v>
      </c>
      <c r="F10" s="3">
        <v>89</v>
      </c>
      <c r="G10" s="3">
        <v>10</v>
      </c>
      <c r="H10" s="3">
        <v>92</v>
      </c>
      <c r="I10" s="3">
        <v>10</v>
      </c>
      <c r="J10" s="8">
        <f>(B10+C10+D10+E10+F10+G10+H10+I10)/530*100</f>
        <v>93.396226415094347</v>
      </c>
      <c r="K10" s="1">
        <v>92</v>
      </c>
      <c r="L10" s="3">
        <v>96</v>
      </c>
      <c r="M10" s="3">
        <v>100</v>
      </c>
      <c r="N10" s="3">
        <v>92</v>
      </c>
      <c r="O10" s="5">
        <f>(K10+L10+M10+N10)/400*100</f>
        <v>95</v>
      </c>
      <c r="P10" s="3">
        <v>87.5</v>
      </c>
      <c r="Q10" s="3">
        <v>87.9</v>
      </c>
      <c r="R10" s="3"/>
      <c r="S10" s="6">
        <f>(P10+Q10)/2</f>
        <v>87.7</v>
      </c>
      <c r="T10" s="9">
        <f>S10*0.6+J10*0.2+O10*0.2</f>
        <v>90.299245283018863</v>
      </c>
    </row>
    <row r="11" spans="1:20" x14ac:dyDescent="0.25">
      <c r="A11" s="2">
        <v>9</v>
      </c>
      <c r="B11" s="1">
        <v>92</v>
      </c>
      <c r="C11" s="3">
        <v>10</v>
      </c>
      <c r="D11" s="1">
        <v>100</v>
      </c>
      <c r="E11" s="1">
        <v>100</v>
      </c>
      <c r="F11" s="1">
        <v>100</v>
      </c>
      <c r="G11" s="3">
        <v>10</v>
      </c>
      <c r="H11" s="3">
        <v>92</v>
      </c>
      <c r="I11" s="3">
        <v>10</v>
      </c>
      <c r="J11" s="8">
        <f>(B11+C11+D11+E11+F11+G11+H11+I11)/530*100</f>
        <v>96.981132075471692</v>
      </c>
      <c r="K11" s="1">
        <v>92</v>
      </c>
      <c r="L11" s="3">
        <v>96</v>
      </c>
      <c r="M11" s="3"/>
      <c r="N11" s="3"/>
      <c r="O11" s="5">
        <f>(K11+L11+M11+N11)/400*100</f>
        <v>47</v>
      </c>
      <c r="P11" s="3">
        <v>96.1</v>
      </c>
      <c r="Q11" s="3"/>
      <c r="R11" s="3"/>
      <c r="S11" s="6">
        <f>(P11+Q11)/2</f>
        <v>48.05</v>
      </c>
      <c r="T11" s="9">
        <f>S11*0.6+J11*0.2+O11*0.2</f>
        <v>57.626226415094337</v>
      </c>
    </row>
    <row r="12" spans="1:20" x14ac:dyDescent="0.25">
      <c r="A12" s="2">
        <v>10</v>
      </c>
      <c r="B12" s="1">
        <v>92</v>
      </c>
      <c r="C12" s="3">
        <v>10</v>
      </c>
      <c r="D12" s="3">
        <v>100</v>
      </c>
      <c r="E12" s="3">
        <v>100</v>
      </c>
      <c r="F12" s="3">
        <v>100</v>
      </c>
      <c r="G12" s="3">
        <v>10</v>
      </c>
      <c r="H12" s="3">
        <v>100</v>
      </c>
      <c r="I12" s="3">
        <v>10</v>
      </c>
      <c r="J12" s="8">
        <f>(B12+C12+D12+E12+F12+G12+H12+I12)/530*100</f>
        <v>98.490566037735846</v>
      </c>
      <c r="K12" s="1">
        <v>92</v>
      </c>
      <c r="L12" s="3">
        <v>96</v>
      </c>
      <c r="M12" s="3">
        <v>100</v>
      </c>
      <c r="N12" s="3">
        <v>92</v>
      </c>
      <c r="O12" s="5">
        <f>(K12+L12+M12+N12)/400*100</f>
        <v>95</v>
      </c>
      <c r="P12" s="3">
        <v>96.1</v>
      </c>
      <c r="Q12" s="3">
        <v>98.7</v>
      </c>
      <c r="R12" s="3"/>
      <c r="S12" s="6">
        <f>(P12+Q12)/2</f>
        <v>97.4</v>
      </c>
      <c r="T12" s="9">
        <f>S12*0.6+J12*0.2+O12*0.2</f>
        <v>97.138113207547164</v>
      </c>
    </row>
    <row r="13" spans="1:20" x14ac:dyDescent="0.25">
      <c r="A13" s="2">
        <v>11</v>
      </c>
      <c r="B13" s="1">
        <v>92</v>
      </c>
      <c r="C13" s="3">
        <v>10</v>
      </c>
      <c r="D13" s="3">
        <v>89</v>
      </c>
      <c r="E13" s="3">
        <v>92</v>
      </c>
      <c r="F13" s="3">
        <v>89</v>
      </c>
      <c r="G13" s="3">
        <v>10</v>
      </c>
      <c r="H13" s="3">
        <v>100</v>
      </c>
      <c r="I13" s="3">
        <v>10</v>
      </c>
      <c r="J13" s="8">
        <f>(B13+C13+D13+E13+F13+G13+H13+I13)/530*100</f>
        <v>92.830188679245282</v>
      </c>
      <c r="K13" s="1">
        <v>92</v>
      </c>
      <c r="L13" s="1">
        <v>92</v>
      </c>
      <c r="M13" s="1">
        <v>92</v>
      </c>
      <c r="N13" s="1"/>
      <c r="O13" s="5">
        <f>(K13+L13+M13+N13)/400*100</f>
        <v>69</v>
      </c>
      <c r="P13" s="1">
        <v>91.6</v>
      </c>
      <c r="Q13" s="1">
        <v>90.9</v>
      </c>
      <c r="R13" s="1"/>
      <c r="S13" s="6">
        <f>(P13+Q13)/2</f>
        <v>91.25</v>
      </c>
      <c r="T13" s="9">
        <f>S13*0.6+J13*0.2+O13*0.2</f>
        <v>87.116037735849048</v>
      </c>
    </row>
    <row r="14" spans="1:20" x14ac:dyDescent="0.25">
      <c r="A14" s="2">
        <v>12</v>
      </c>
      <c r="B14" s="1">
        <v>92</v>
      </c>
      <c r="C14" s="3">
        <v>10</v>
      </c>
      <c r="D14" s="3">
        <v>100</v>
      </c>
      <c r="E14" s="3">
        <v>100</v>
      </c>
      <c r="F14" s="3">
        <v>100</v>
      </c>
      <c r="G14" s="3">
        <v>10</v>
      </c>
      <c r="H14" s="3">
        <v>100</v>
      </c>
      <c r="I14" s="3">
        <v>10</v>
      </c>
      <c r="J14" s="8">
        <f>(B14+C14+D14+E14+F14+G14+H14+I14)/530*100</f>
        <v>98.490566037735846</v>
      </c>
      <c r="K14" s="1">
        <v>100</v>
      </c>
      <c r="L14" s="3">
        <v>96</v>
      </c>
      <c r="M14" s="3">
        <v>100</v>
      </c>
      <c r="N14" s="3">
        <v>100</v>
      </c>
      <c r="O14" s="5">
        <f>(K14+L14+M14+N14)/400*100</f>
        <v>99</v>
      </c>
      <c r="P14" s="3">
        <v>90.3</v>
      </c>
      <c r="Q14" s="3">
        <v>98.1</v>
      </c>
      <c r="R14" s="3"/>
      <c r="S14" s="6">
        <f>(P14+Q14)/2</f>
        <v>94.199999999999989</v>
      </c>
      <c r="T14" s="9">
        <f>S14*0.6+J14*0.2+O14*0.2</f>
        <v>96.01811320754716</v>
      </c>
    </row>
    <row r="15" spans="1:20" x14ac:dyDescent="0.25">
      <c r="A15" s="2">
        <v>13</v>
      </c>
      <c r="B15" s="1">
        <v>92</v>
      </c>
      <c r="C15" s="3">
        <v>10</v>
      </c>
      <c r="D15" s="3">
        <v>92</v>
      </c>
      <c r="E15" s="3">
        <v>89</v>
      </c>
      <c r="F15" s="3">
        <v>100</v>
      </c>
      <c r="G15" s="3">
        <v>10</v>
      </c>
      <c r="H15" s="3">
        <v>100</v>
      </c>
      <c r="I15" s="3">
        <v>10</v>
      </c>
      <c r="J15" s="8">
        <f>(B15+C15+D15+E15+F15+G15+H15+I15)/530*100</f>
        <v>94.905660377358487</v>
      </c>
      <c r="K15" s="1">
        <v>92</v>
      </c>
      <c r="L15" s="3">
        <v>96</v>
      </c>
      <c r="M15" s="3">
        <v>100</v>
      </c>
      <c r="N15" s="3"/>
      <c r="O15" s="5">
        <f>(K15+L15+M15+N15)/400*100</f>
        <v>72</v>
      </c>
      <c r="P15" s="3">
        <v>92.5</v>
      </c>
      <c r="Q15" s="3">
        <v>90.2</v>
      </c>
      <c r="R15" s="3"/>
      <c r="S15" s="6">
        <f>(P15+Q15)/2</f>
        <v>91.35</v>
      </c>
      <c r="T15" s="9">
        <f>S15*0.6+J15*0.2+O15*0.2</f>
        <v>88.1911320754717</v>
      </c>
    </row>
    <row r="16" spans="1:20" x14ac:dyDescent="0.25">
      <c r="A16" s="2">
        <v>14</v>
      </c>
      <c r="B16" s="1">
        <v>100</v>
      </c>
      <c r="C16" s="3">
        <v>10</v>
      </c>
      <c r="D16" s="3">
        <v>100</v>
      </c>
      <c r="E16" s="3">
        <v>89</v>
      </c>
      <c r="F16" s="3">
        <v>92</v>
      </c>
      <c r="G16" s="3">
        <v>10</v>
      </c>
      <c r="H16" s="3"/>
      <c r="I16" s="3">
        <v>10</v>
      </c>
      <c r="J16" s="8">
        <f>(B16+C16+D16+E16+F16+G16+H16+I16)/530*100</f>
        <v>77.547169811320757</v>
      </c>
      <c r="K16" s="1">
        <v>100</v>
      </c>
      <c r="L16" s="3">
        <v>96</v>
      </c>
      <c r="M16" s="3">
        <v>92</v>
      </c>
      <c r="N16" s="3">
        <v>100</v>
      </c>
      <c r="O16" s="5">
        <f>(K16+L16+M16+N16)/400*100</f>
        <v>97</v>
      </c>
      <c r="P16" s="3">
        <v>94.2</v>
      </c>
      <c r="Q16" s="3">
        <v>98.1</v>
      </c>
      <c r="R16" s="3"/>
      <c r="S16" s="6">
        <f>(P16+Q16)/2</f>
        <v>96.15</v>
      </c>
      <c r="T16" s="9">
        <f>S16*0.6+J16*0.2+O16*0.2</f>
        <v>92.599433962264158</v>
      </c>
    </row>
    <row r="17" spans="1:20" x14ac:dyDescent="0.25">
      <c r="A17" s="2">
        <v>15</v>
      </c>
      <c r="B17" s="1">
        <v>92</v>
      </c>
      <c r="C17" s="3">
        <v>10</v>
      </c>
      <c r="D17" s="3">
        <v>92</v>
      </c>
      <c r="E17" s="3">
        <v>92</v>
      </c>
      <c r="F17" s="3">
        <v>100</v>
      </c>
      <c r="G17" s="3">
        <v>10</v>
      </c>
      <c r="H17" s="3">
        <v>92</v>
      </c>
      <c r="I17" s="3">
        <v>10</v>
      </c>
      <c r="J17" s="8">
        <f>(B17+C17+D17+E17+F17+G17+H17+I17)/530*100</f>
        <v>93.962264150943398</v>
      </c>
      <c r="K17" s="1">
        <v>92</v>
      </c>
      <c r="L17" s="3">
        <v>100</v>
      </c>
      <c r="M17" s="3">
        <v>100</v>
      </c>
      <c r="N17" s="3">
        <v>92</v>
      </c>
      <c r="O17" s="5">
        <f>(K17+L17+M17+N17)/400*100</f>
        <v>96</v>
      </c>
      <c r="P17" s="3">
        <v>96.1</v>
      </c>
      <c r="Q17" s="3">
        <v>98.7</v>
      </c>
      <c r="R17" s="3"/>
      <c r="S17" s="6">
        <f>(P17+Q17)/2</f>
        <v>97.4</v>
      </c>
      <c r="T17" s="9">
        <f>S17*0.6+J17*0.2+O17*0.2</f>
        <v>96.43245283018868</v>
      </c>
    </row>
    <row r="18" spans="1:20" x14ac:dyDescent="0.25">
      <c r="A18" s="2">
        <v>16</v>
      </c>
      <c r="B18" s="1">
        <v>89</v>
      </c>
      <c r="C18" s="3">
        <v>10</v>
      </c>
      <c r="D18" s="3">
        <v>100</v>
      </c>
      <c r="E18" s="3">
        <v>89</v>
      </c>
      <c r="F18" s="3">
        <v>100</v>
      </c>
      <c r="G18" s="3">
        <v>10</v>
      </c>
      <c r="H18" s="3">
        <v>100</v>
      </c>
      <c r="I18" s="3">
        <v>10</v>
      </c>
      <c r="J18" s="8">
        <f>(B18+C18+D18+E18+F18+G18+H18+I18)/530*100</f>
        <v>95.84905660377359</v>
      </c>
      <c r="K18" s="1">
        <v>92</v>
      </c>
      <c r="L18" s="3">
        <v>96</v>
      </c>
      <c r="M18" s="3">
        <v>92</v>
      </c>
      <c r="N18" s="3">
        <v>92</v>
      </c>
      <c r="O18" s="5">
        <f>(K18+L18+M18+N18)/400*100</f>
        <v>93</v>
      </c>
      <c r="P18" s="3">
        <v>94.2</v>
      </c>
      <c r="Q18" s="3">
        <v>95.5</v>
      </c>
      <c r="R18" s="3"/>
      <c r="S18" s="6">
        <f>(P18+Q18)/2</f>
        <v>94.85</v>
      </c>
      <c r="T18" s="9">
        <f>S18*0.6+J18*0.2+O18*0.2</f>
        <v>94.679811320754709</v>
      </c>
    </row>
    <row r="19" spans="1:20" x14ac:dyDescent="0.25">
      <c r="A19" s="2">
        <v>17</v>
      </c>
      <c r="B19" s="1">
        <v>92</v>
      </c>
      <c r="C19" s="3">
        <v>10</v>
      </c>
      <c r="D19" s="3">
        <v>100</v>
      </c>
      <c r="E19" s="3">
        <v>100</v>
      </c>
      <c r="F19" s="3">
        <v>100</v>
      </c>
      <c r="G19" s="3">
        <v>10</v>
      </c>
      <c r="H19" s="3">
        <v>100</v>
      </c>
      <c r="I19" s="3">
        <v>10</v>
      </c>
      <c r="J19" s="8">
        <f>(B19+C19+D19+E19+F19+G19+H19+I19)/530*100</f>
        <v>98.490566037735846</v>
      </c>
      <c r="K19" s="1">
        <v>100</v>
      </c>
      <c r="L19" s="3">
        <v>96</v>
      </c>
      <c r="M19" s="3">
        <v>100</v>
      </c>
      <c r="N19" s="3">
        <v>92</v>
      </c>
      <c r="O19" s="5">
        <f>(K19+L19+M19+N19)/400*100</f>
        <v>97</v>
      </c>
      <c r="P19" s="3">
        <v>94.1</v>
      </c>
      <c r="Q19" s="3">
        <v>100</v>
      </c>
      <c r="R19" s="3"/>
      <c r="S19" s="6">
        <f>(P19+Q19)/2</f>
        <v>97.05</v>
      </c>
      <c r="T19" s="9">
        <f>S19*0.6+J19*0.2+O19*0.2</f>
        <v>97.328113207547176</v>
      </c>
    </row>
    <row r="20" spans="1:20" x14ac:dyDescent="0.25">
      <c r="A20" s="2">
        <v>18</v>
      </c>
      <c r="B20" s="1">
        <v>100</v>
      </c>
      <c r="C20" s="3">
        <v>10</v>
      </c>
      <c r="D20" s="1">
        <v>87</v>
      </c>
      <c r="E20" s="1">
        <v>89</v>
      </c>
      <c r="F20" s="1">
        <v>92</v>
      </c>
      <c r="G20" s="3">
        <v>10</v>
      </c>
      <c r="H20" s="3">
        <v>100</v>
      </c>
      <c r="I20" s="3"/>
      <c r="J20" s="8">
        <f>(B20+C20+D20+E20+F20+G20+H20+I20)/530*100</f>
        <v>92.075471698113205</v>
      </c>
      <c r="K20" s="1">
        <v>92</v>
      </c>
      <c r="L20" s="3">
        <v>96</v>
      </c>
      <c r="M20" s="3">
        <v>92</v>
      </c>
      <c r="N20" s="3"/>
      <c r="O20" s="5">
        <f>(K20+L20+M20+N20)/400*100</f>
        <v>70</v>
      </c>
      <c r="P20" s="3">
        <v>96.1</v>
      </c>
      <c r="Q20" s="3">
        <v>95.5</v>
      </c>
      <c r="R20" s="3"/>
      <c r="S20" s="6">
        <f>(P20+Q20)/2</f>
        <v>95.8</v>
      </c>
      <c r="T20" s="9">
        <f>S20*0.6+J20*0.2+O20*0.2</f>
        <v>89.895094339622631</v>
      </c>
    </row>
  </sheetData>
  <sortState ref="A3:T20">
    <sortCondition ref="A3:A2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2014-02-03T21:49:31Z</dcterms:created>
  <dcterms:modified xsi:type="dcterms:W3CDTF">2014-03-21T23:49:02Z</dcterms:modified>
</cp:coreProperties>
</file>