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www\"/>
    </mc:Choice>
  </mc:AlternateContent>
  <xr:revisionPtr revIDLastSave="0" documentId="14_{BD737033-7D08-44A1-AB91-3267689ED0CD}" xr6:coauthVersionLast="47" xr6:coauthVersionMax="47" xr10:uidLastSave="{00000000-0000-0000-0000-000000000000}"/>
  <bookViews>
    <workbookView xWindow="180" yWindow="-163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F9" i="1" s="1"/>
  <c r="G6" i="1"/>
  <c r="G9" i="1" s="1"/>
  <c r="H6" i="1"/>
  <c r="H9" i="1" s="1"/>
  <c r="I6" i="1"/>
  <c r="I9" i="1" s="1"/>
  <c r="J6" i="1"/>
  <c r="K6" i="1"/>
  <c r="L6" i="1"/>
  <c r="M6" i="1"/>
  <c r="N6" i="1"/>
  <c r="N9" i="1" s="1"/>
  <c r="C7" i="1"/>
  <c r="C8" i="1" s="1"/>
  <c r="C21" i="1" s="1"/>
  <c r="D7" i="1"/>
  <c r="D8" i="1" s="1"/>
  <c r="E7" i="1"/>
  <c r="E8" i="1" s="1"/>
  <c r="F7" i="1"/>
  <c r="G7" i="1"/>
  <c r="H7" i="1"/>
  <c r="I7" i="1"/>
  <c r="J7" i="1"/>
  <c r="J8" i="1" s="1"/>
  <c r="K7" i="1"/>
  <c r="K8" i="1" s="1"/>
  <c r="L7" i="1"/>
  <c r="L8" i="1" s="1"/>
  <c r="M7" i="1"/>
  <c r="M8" i="1" s="1"/>
  <c r="N7" i="1"/>
  <c r="F8" i="1"/>
  <c r="G8" i="1"/>
  <c r="H8" i="1"/>
  <c r="I8" i="1"/>
  <c r="N8" i="1"/>
  <c r="C9" i="1"/>
  <c r="D9" i="1"/>
  <c r="E9" i="1"/>
  <c r="J9" i="1"/>
  <c r="K9" i="1"/>
  <c r="L9" i="1"/>
  <c r="M9" i="1"/>
  <c r="B7" i="1"/>
  <c r="B6" i="1"/>
  <c r="I15" i="1" l="1"/>
  <c r="K21" i="1"/>
  <c r="G17" i="1"/>
  <c r="I19" i="1"/>
  <c r="I14" i="1"/>
  <c r="G18" i="1"/>
  <c r="M19" i="1"/>
  <c r="E19" i="1"/>
  <c r="E23" i="1"/>
  <c r="M23" i="1"/>
  <c r="N14" i="1"/>
  <c r="J23" i="1"/>
  <c r="F22" i="1"/>
  <c r="M14" i="1"/>
  <c r="E14" i="1"/>
  <c r="I23" i="1"/>
  <c r="K22" i="1"/>
  <c r="C22" i="1"/>
  <c r="H20" i="1"/>
  <c r="J19" i="1"/>
  <c r="N18" i="1"/>
  <c r="F18" i="1"/>
  <c r="C17" i="1"/>
  <c r="M15" i="1"/>
  <c r="E15" i="1"/>
  <c r="N15" i="1"/>
  <c r="F15" i="1"/>
  <c r="J14" i="1"/>
  <c r="N23" i="1"/>
  <c r="F23" i="1"/>
  <c r="J22" i="1"/>
  <c r="K18" i="1"/>
  <c r="C18" i="1"/>
  <c r="L16" i="1"/>
  <c r="J15" i="1"/>
  <c r="F14" i="1"/>
  <c r="N22" i="1"/>
  <c r="D20" i="1"/>
  <c r="G22" i="1"/>
  <c r="G21" i="1"/>
  <c r="N19" i="1"/>
  <c r="F19" i="1"/>
  <c r="J18" i="1"/>
  <c r="K17" i="1"/>
  <c r="D16" i="1"/>
  <c r="L17" i="1"/>
  <c r="L21" i="1"/>
  <c r="L18" i="1"/>
  <c r="L22" i="1"/>
  <c r="L15" i="1"/>
  <c r="L19" i="1"/>
  <c r="L23" i="1"/>
  <c r="L14" i="1"/>
  <c r="H17" i="1"/>
  <c r="H21" i="1"/>
  <c r="H18" i="1"/>
  <c r="H22" i="1"/>
  <c r="H15" i="1"/>
  <c r="H19" i="1"/>
  <c r="H23" i="1"/>
  <c r="H14" i="1"/>
  <c r="D17" i="1"/>
  <c r="D21" i="1"/>
  <c r="D18" i="1"/>
  <c r="D22" i="1"/>
  <c r="D15" i="1"/>
  <c r="D19" i="1"/>
  <c r="D23" i="1"/>
  <c r="D14" i="1"/>
  <c r="L20" i="1"/>
  <c r="H16" i="1"/>
  <c r="M22" i="1"/>
  <c r="I22" i="1"/>
  <c r="E22" i="1"/>
  <c r="N21" i="1"/>
  <c r="J21" i="1"/>
  <c r="F21" i="1"/>
  <c r="K20" i="1"/>
  <c r="G20" i="1"/>
  <c r="C20" i="1"/>
  <c r="M18" i="1"/>
  <c r="I18" i="1"/>
  <c r="E18" i="1"/>
  <c r="N17" i="1"/>
  <c r="J17" i="1"/>
  <c r="F17" i="1"/>
  <c r="K16" i="1"/>
  <c r="G16" i="1"/>
  <c r="C16" i="1"/>
  <c r="K14" i="1"/>
  <c r="G14" i="1"/>
  <c r="C14" i="1"/>
  <c r="K23" i="1"/>
  <c r="G23" i="1"/>
  <c r="C23" i="1"/>
  <c r="M21" i="1"/>
  <c r="I21" i="1"/>
  <c r="E21" i="1"/>
  <c r="N20" i="1"/>
  <c r="J20" i="1"/>
  <c r="F20" i="1"/>
  <c r="K19" i="1"/>
  <c r="G19" i="1"/>
  <c r="C19" i="1"/>
  <c r="M17" i="1"/>
  <c r="I17" i="1"/>
  <c r="E17" i="1"/>
  <c r="N16" i="1"/>
  <c r="J16" i="1"/>
  <c r="F16" i="1"/>
  <c r="K15" i="1"/>
  <c r="G15" i="1"/>
  <c r="C15" i="1"/>
  <c r="M20" i="1"/>
  <c r="I20" i="1"/>
  <c r="E20" i="1"/>
  <c r="M16" i="1"/>
  <c r="I16" i="1"/>
  <c r="E16" i="1"/>
  <c r="B9" i="1"/>
  <c r="B8" i="1"/>
  <c r="Q14" i="1" l="1"/>
  <c r="Q23" i="1"/>
  <c r="Q18" i="1"/>
  <c r="U23" i="1"/>
  <c r="U19" i="1"/>
  <c r="S21" i="1"/>
  <c r="S22" i="1"/>
  <c r="Q20" i="1"/>
  <c r="Q21" i="1"/>
  <c r="R17" i="1"/>
  <c r="R20" i="1"/>
  <c r="U15" i="1"/>
  <c r="R19" i="1"/>
  <c r="R22" i="1"/>
  <c r="Q15" i="1"/>
  <c r="U21" i="1"/>
  <c r="R21" i="1"/>
  <c r="T19" i="1"/>
  <c r="T17" i="1"/>
  <c r="U20" i="1"/>
  <c r="T20" i="1"/>
  <c r="U17" i="1"/>
  <c r="S23" i="1"/>
  <c r="Q16" i="1"/>
  <c r="U18" i="1"/>
  <c r="U14" i="1"/>
  <c r="U16" i="1"/>
  <c r="R18" i="1"/>
  <c r="T23" i="1"/>
  <c r="T18" i="1"/>
  <c r="R15" i="1"/>
  <c r="R23" i="1"/>
  <c r="Q22" i="1"/>
  <c r="S15" i="1"/>
  <c r="S20" i="1"/>
  <c r="S17" i="1"/>
  <c r="R14" i="1"/>
  <c r="Q17" i="1"/>
  <c r="R16" i="1"/>
  <c r="T22" i="1"/>
  <c r="S16" i="1"/>
  <c r="T15" i="1"/>
  <c r="S18" i="1"/>
  <c r="S19" i="1"/>
  <c r="T16" i="1"/>
  <c r="T14" i="1"/>
  <c r="T21" i="1"/>
  <c r="Q19" i="1"/>
  <c r="S14" i="1"/>
  <c r="U22" i="1"/>
  <c r="B15" i="1"/>
  <c r="P15" i="1" s="1"/>
  <c r="B19" i="1"/>
  <c r="P19" i="1" s="1"/>
  <c r="B23" i="1"/>
  <c r="P23" i="1" s="1"/>
  <c r="B16" i="1"/>
  <c r="P16" i="1" s="1"/>
  <c r="B20" i="1"/>
  <c r="P20" i="1" s="1"/>
  <c r="B14" i="1"/>
  <c r="P14" i="1" s="1"/>
  <c r="B17" i="1"/>
  <c r="P17" i="1" s="1"/>
  <c r="B21" i="1"/>
  <c r="P21" i="1" s="1"/>
  <c r="B22" i="1"/>
  <c r="P22" i="1" s="1"/>
  <c r="B18" i="1"/>
  <c r="P18" i="1" s="1"/>
  <c r="V18" i="1" s="1"/>
  <c r="V22" i="1" l="1"/>
  <c r="V14" i="1"/>
  <c r="V19" i="1"/>
  <c r="V20" i="1"/>
  <c r="V16" i="1"/>
  <c r="V21" i="1"/>
  <c r="V17" i="1"/>
  <c r="V23" i="1"/>
  <c r="V15" i="1"/>
  <c r="V11" i="1" l="1"/>
</calcChain>
</file>

<file path=xl/sharedStrings.xml><?xml version="1.0" encoding="utf-8"?>
<sst xmlns="http://schemas.openxmlformats.org/spreadsheetml/2006/main" count="56" uniqueCount="32">
  <si>
    <t>Act</t>
  </si>
  <si>
    <t>I.P.</t>
  </si>
  <si>
    <t>a</t>
  </si>
  <si>
    <t>m</t>
  </si>
  <si>
    <t>b</t>
  </si>
  <si>
    <t>µ</t>
  </si>
  <si>
    <t>σ</t>
  </si>
  <si>
    <t>α</t>
  </si>
  <si>
    <t>β</t>
  </si>
  <si>
    <t>A</t>
  </si>
  <si>
    <t>---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</si>
  <si>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</si>
  <si>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</si>
  <si>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</si>
  <si>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</si>
  <si>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</si>
  <si>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</si>
  <si>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</si>
  <si>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</si>
  <si>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</si>
  <si>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E,G</t>
  </si>
  <si>
    <t>K</t>
  </si>
  <si>
    <t>I,J,H</t>
  </si>
  <si>
    <t>L</t>
  </si>
  <si>
    <t>M</t>
  </si>
  <si>
    <t>BDIKM</t>
  </si>
  <si>
    <t>BEJKM</t>
  </si>
  <si>
    <t>CFGJKM</t>
  </si>
  <si>
    <t>CFHKM</t>
  </si>
  <si>
    <t>CFHL</t>
  </si>
  <si>
    <t>Max</t>
  </si>
  <si>
    <t>Potential Critical Paths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</si>
</sst>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164" fontId="0" fillId="0" borderId="5" xfId="0" applyNumberFormat="1" applyBorder="1"/>
    <xf numFmtId="164" fontId="0" fillId="0" borderId="5" xfId="0" applyNumberFormat="1" applyFont="1" applyBorder="1"/>
    <xf numFmtId="164" fontId="0" fillId="0" borderId="0" xfId="0" applyNumberFormat="1"/>
    <xf numFmtId="0" fontId="0" fillId="0" borderId="0" xfId="0" applyBorder="1" applyAlignment="1">
      <alignment vertical="center" wrapText="1"/>
    </xf>
    <xf numFmtId="164" fontId="0" fillId="0" borderId="0" xfId="0" applyNumberFormat="1" applyFont="1" applyBorder="1"/>
    <xf numFmtId="0" fontId="1" fillId="0" borderId="0" xfId="0" applyFont="1"/>
    <xf numFmtId="1" fontId="0" fillId="0" borderId="0" xfId="0" applyNumberFormat="1" applyFont="1" applyBorder="1"/>
    <xf numFmtId="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zoomScale="145" zoomScaleNormal="145" workbookViewId="0">
      <selection activeCell="Y7" sqref="Y7"/>
    </sheetView>
  </sheetViews>
  <sheetFormatPr defaultRowHeight="14.5" x14ac:dyDescent="0.35"/>
  <cols>
    <col min="1" max="1" width="3.81640625" bestFit="1" customWidth="1"/>
    <col min="2" max="2" width="6" bestFit="1" customWidth="1"/>
    <col min="3" max="4" width="5" bestFit="1" customWidth="1"/>
    <col min="5" max="5" width="6" bestFit="1" customWidth="1"/>
    <col min="6" max="8" width="5" bestFit="1" customWidth="1"/>
    <col min="9" max="10" width="6" bestFit="1" customWidth="1"/>
    <col min="11" max="11" width="5" bestFit="1" customWidth="1"/>
    <col min="12" max="13" width="6" bestFit="1" customWidth="1"/>
    <col min="14" max="14" width="5" bestFit="1" customWidth="1"/>
    <col min="16" max="16" width="4.54296875" bestFit="1" customWidth="1"/>
    <col min="17" max="17" width="7" bestFit="1" customWidth="1"/>
    <col min="18" max="18" width="6.81640625" bestFit="1" customWidth="1"/>
    <col min="19" max="19" width="8.26953125" bestFit="1" customWidth="1"/>
    <col min="20" max="20" width="7.453125" bestFit="1" customWidth="1"/>
    <col min="21" max="21" width="5.26953125" bestFit="1" customWidth="1"/>
    <col min="22" max="22" width="4.81640625" bestFit="1" customWidth="1"/>
    <col min="23" max="23" width="3" customWidth="1"/>
  </cols>
  <sheetData>
    <row r="1" spans="1:22" ht="15" thickBot="1" x14ac:dyDescent="0.4">
      <c r="A1" s="1" t="s">
        <v>0</v>
      </c>
      <c r="B1" s="3" t="s">
        <v>9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21</v>
      </c>
      <c r="M1" s="3" t="s">
        <v>23</v>
      </c>
      <c r="N1" s="3" t="s">
        <v>24</v>
      </c>
    </row>
    <row r="2" spans="1:22" ht="15" thickBot="1" x14ac:dyDescent="0.4">
      <c r="A2" s="2" t="s">
        <v>1</v>
      </c>
      <c r="B2" s="4" t="s">
        <v>10</v>
      </c>
      <c r="C2" s="4" t="s">
        <v>10</v>
      </c>
      <c r="D2" s="4" t="s">
        <v>10</v>
      </c>
      <c r="E2" s="4" t="s">
        <v>11</v>
      </c>
      <c r="F2" s="4" t="s">
        <v>11</v>
      </c>
      <c r="G2" s="4" t="s">
        <v>12</v>
      </c>
      <c r="H2" s="4" t="s">
        <v>15</v>
      </c>
      <c r="I2" s="4" t="s">
        <v>15</v>
      </c>
      <c r="J2" s="4" t="s">
        <v>13</v>
      </c>
      <c r="K2" s="4" t="s">
        <v>20</v>
      </c>
      <c r="L2" s="4" t="s">
        <v>22</v>
      </c>
      <c r="M2" s="4" t="s">
        <v>17</v>
      </c>
      <c r="N2" s="4" t="s">
        <v>21</v>
      </c>
    </row>
    <row r="3" spans="1:22" ht="15" thickBot="1" x14ac:dyDescent="0.4">
      <c r="A3" s="2" t="s">
        <v>2</v>
      </c>
      <c r="B3" s="5">
        <v>25</v>
      </c>
      <c r="C3" s="5">
        <v>8</v>
      </c>
      <c r="D3" s="5">
        <v>5</v>
      </c>
      <c r="E3" s="5">
        <v>9</v>
      </c>
      <c r="F3" s="5">
        <v>4</v>
      </c>
      <c r="G3" s="5">
        <v>5</v>
      </c>
      <c r="H3" s="5">
        <v>1.5</v>
      </c>
      <c r="I3" s="5">
        <v>8</v>
      </c>
      <c r="J3" s="5">
        <v>4</v>
      </c>
      <c r="K3" s="5">
        <v>5</v>
      </c>
      <c r="L3" s="5">
        <v>7</v>
      </c>
      <c r="M3" s="5">
        <v>10</v>
      </c>
      <c r="N3" s="5">
        <v>2</v>
      </c>
    </row>
    <row r="4" spans="1:22" ht="15" thickBot="1" x14ac:dyDescent="0.4">
      <c r="A4" s="2" t="s">
        <v>3</v>
      </c>
      <c r="B4" s="5">
        <v>30</v>
      </c>
      <c r="C4" s="5">
        <v>10</v>
      </c>
      <c r="D4" s="5">
        <v>7</v>
      </c>
      <c r="E4" s="5">
        <v>12</v>
      </c>
      <c r="F4" s="5">
        <v>5</v>
      </c>
      <c r="G4" s="5">
        <v>6</v>
      </c>
      <c r="H4" s="5">
        <v>2</v>
      </c>
      <c r="I4" s="5">
        <v>12</v>
      </c>
      <c r="J4" s="5">
        <v>5</v>
      </c>
      <c r="K4" s="5">
        <v>6</v>
      </c>
      <c r="L4" s="5">
        <v>10</v>
      </c>
      <c r="M4" s="5">
        <v>12</v>
      </c>
      <c r="N4" s="5">
        <v>3</v>
      </c>
    </row>
    <row r="5" spans="1:22" ht="15" thickBot="1" x14ac:dyDescent="0.4">
      <c r="A5" s="2" t="s">
        <v>4</v>
      </c>
      <c r="B5" s="5">
        <v>50</v>
      </c>
      <c r="C5" s="5">
        <v>16</v>
      </c>
      <c r="D5" s="5">
        <v>18</v>
      </c>
      <c r="E5" s="5">
        <v>15</v>
      </c>
      <c r="F5" s="5">
        <v>8</v>
      </c>
      <c r="G5" s="5">
        <v>17</v>
      </c>
      <c r="H5" s="5">
        <v>5</v>
      </c>
      <c r="I5" s="5">
        <v>24</v>
      </c>
      <c r="J5" s="5">
        <v>9</v>
      </c>
      <c r="K5" s="5">
        <v>8</v>
      </c>
      <c r="L5" s="5">
        <v>14</v>
      </c>
      <c r="M5" s="5">
        <v>16</v>
      </c>
      <c r="N5" s="5">
        <v>6</v>
      </c>
    </row>
    <row r="6" spans="1:22" ht="15" thickBot="1" x14ac:dyDescent="0.4">
      <c r="A6" s="2" t="s">
        <v>5</v>
      </c>
      <c r="B6" s="6">
        <f>(B3+4*B4+B5)/6</f>
        <v>32.5</v>
      </c>
      <c r="C6" s="6">
        <f t="shared" ref="C6:N6" si="0">(C3+4*C4+C5)/6</f>
        <v>10.666666666666666</v>
      </c>
      <c r="D6" s="6">
        <f t="shared" si="0"/>
        <v>8.5</v>
      </c>
      <c r="E6" s="6">
        <f t="shared" si="0"/>
        <v>12</v>
      </c>
      <c r="F6" s="6">
        <f t="shared" si="0"/>
        <v>5.333333333333333</v>
      </c>
      <c r="G6" s="6">
        <f t="shared" si="0"/>
        <v>7.666666666666667</v>
      </c>
      <c r="H6" s="6">
        <f t="shared" si="0"/>
        <v>2.4166666666666665</v>
      </c>
      <c r="I6" s="6">
        <f t="shared" si="0"/>
        <v>13.333333333333334</v>
      </c>
      <c r="J6" s="6">
        <f t="shared" si="0"/>
        <v>5.5</v>
      </c>
      <c r="K6" s="6">
        <f t="shared" si="0"/>
        <v>6.166666666666667</v>
      </c>
      <c r="L6" s="6">
        <f t="shared" si="0"/>
        <v>10.166666666666666</v>
      </c>
      <c r="M6" s="6">
        <f t="shared" si="0"/>
        <v>12.333333333333334</v>
      </c>
      <c r="N6" s="6">
        <f t="shared" si="0"/>
        <v>3.3333333333333335</v>
      </c>
    </row>
    <row r="7" spans="1:22" ht="15" thickBot="1" x14ac:dyDescent="0.4">
      <c r="A7" s="2" t="s">
        <v>6</v>
      </c>
      <c r="B7" s="6">
        <f>(B5-B3)/6</f>
        <v>4.166666666666667</v>
      </c>
      <c r="C7" s="6">
        <f t="shared" ref="C7:N7" si="1">(C5-C3)/6</f>
        <v>1.3333333333333333</v>
      </c>
      <c r="D7" s="6">
        <f t="shared" si="1"/>
        <v>2.1666666666666665</v>
      </c>
      <c r="E7" s="6">
        <f t="shared" si="1"/>
        <v>1</v>
      </c>
      <c r="F7" s="6">
        <f t="shared" si="1"/>
        <v>0.66666666666666663</v>
      </c>
      <c r="G7" s="6">
        <f t="shared" si="1"/>
        <v>2</v>
      </c>
      <c r="H7" s="6">
        <f t="shared" si="1"/>
        <v>0.58333333333333337</v>
      </c>
      <c r="I7" s="6">
        <f t="shared" si="1"/>
        <v>2.6666666666666665</v>
      </c>
      <c r="J7" s="6">
        <f t="shared" si="1"/>
        <v>0.83333333333333337</v>
      </c>
      <c r="K7" s="6">
        <f t="shared" si="1"/>
        <v>0.5</v>
      </c>
      <c r="L7" s="6">
        <f t="shared" si="1"/>
        <v>1.1666666666666667</v>
      </c>
      <c r="M7" s="6">
        <f t="shared" si="1"/>
        <v>1</v>
      </c>
      <c r="N7" s="6">
        <f t="shared" si="1"/>
        <v>0.66666666666666663</v>
      </c>
    </row>
    <row r="8" spans="1:22" ht="15" thickBot="1" x14ac:dyDescent="0.4">
      <c r="A8" s="2" t="s">
        <v>7</v>
      </c>
      <c r="B8" s="7">
        <f>((B6-B3)/(B5-B3))*(((B6-B3)*(B5-B6)/B7^2)-1)</f>
        <v>1.9679999999999995</v>
      </c>
      <c r="C8" s="7">
        <f t="shared" ref="C8:N8" si="2">((C6-C3)/(C5-C3))*(((C6-C3)*(C5-C6)/C7^2)-1)</f>
        <v>2.333333333333333</v>
      </c>
      <c r="D8" s="7">
        <f t="shared" si="2"/>
        <v>1.6376877560309515</v>
      </c>
      <c r="E8" s="7">
        <f t="shared" si="2"/>
        <v>4</v>
      </c>
      <c r="F8" s="7">
        <f t="shared" si="2"/>
        <v>2.333333333333333</v>
      </c>
      <c r="G8" s="7">
        <f t="shared" si="2"/>
        <v>1.1604938271604939</v>
      </c>
      <c r="H8" s="7">
        <f t="shared" si="2"/>
        <v>1.5607385811467436</v>
      </c>
      <c r="I8" s="7">
        <f t="shared" si="2"/>
        <v>2.3333333333333344</v>
      </c>
      <c r="J8" s="7">
        <f t="shared" si="2"/>
        <v>1.9679999999999995</v>
      </c>
      <c r="K8" s="7">
        <f t="shared" si="2"/>
        <v>2.9382716049382731</v>
      </c>
      <c r="L8" s="7">
        <f t="shared" si="2"/>
        <v>3.5821185617103972</v>
      </c>
      <c r="M8" s="7">
        <f t="shared" si="2"/>
        <v>2.9382716049382731</v>
      </c>
      <c r="N8" s="7">
        <f t="shared" si="2"/>
        <v>2.3333333333333344</v>
      </c>
    </row>
    <row r="9" spans="1:22" ht="15" thickBot="1" x14ac:dyDescent="0.4">
      <c r="A9" s="2" t="s">
        <v>8</v>
      </c>
      <c r="B9" s="7">
        <f>((B5-B6)/(B5-B3))*(((B6-B3)*(B5-B6)/B7^2)-1)</f>
        <v>4.5919999999999987</v>
      </c>
      <c r="C9" s="7">
        <f t="shared" ref="C9:N9" si="3">((C5-C6)/(C5-C3))*(((C6-C3)*(C5-C6)/C7^2)-1)</f>
        <v>4.666666666666667</v>
      </c>
      <c r="D9" s="7">
        <f t="shared" si="3"/>
        <v>4.4451524806554392</v>
      </c>
      <c r="E9" s="7">
        <f t="shared" si="3"/>
        <v>4</v>
      </c>
      <c r="F9" s="7">
        <f t="shared" si="3"/>
        <v>4.666666666666667</v>
      </c>
      <c r="G9" s="7">
        <f t="shared" si="3"/>
        <v>4.0617283950617278</v>
      </c>
      <c r="H9" s="7">
        <f t="shared" si="3"/>
        <v>4.3984450923226417</v>
      </c>
      <c r="I9" s="7">
        <f t="shared" si="3"/>
        <v>4.6666666666666679</v>
      </c>
      <c r="J9" s="7">
        <f t="shared" si="3"/>
        <v>4.5919999999999987</v>
      </c>
      <c r="K9" s="7">
        <f t="shared" si="3"/>
        <v>4.617283950617284</v>
      </c>
      <c r="L9" s="7">
        <f t="shared" si="3"/>
        <v>4.3362487852283769</v>
      </c>
      <c r="M9" s="7">
        <f t="shared" si="3"/>
        <v>4.617283950617284</v>
      </c>
      <c r="N9" s="7">
        <f t="shared" si="3"/>
        <v>4.6666666666666679</v>
      </c>
    </row>
    <row r="10" spans="1:22" x14ac:dyDescent="0.3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22" x14ac:dyDescent="0.35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V11" s="8">
        <f ca="1">AVERAGE(V14:V23)</f>
        <v>43.86100981538867</v>
      </c>
    </row>
    <row r="12" spans="1:22" x14ac:dyDescent="0.3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4" t="s">
        <v>31</v>
      </c>
      <c r="Q12" s="14"/>
      <c r="R12" s="14"/>
      <c r="S12" s="14"/>
      <c r="T12" s="14"/>
      <c r="U12" s="14"/>
    </row>
    <row r="13" spans="1:22" ht="15" thickBot="1" x14ac:dyDescent="0.4">
      <c r="B13" s="3" t="s">
        <v>9</v>
      </c>
      <c r="C13" s="3" t="s">
        <v>11</v>
      </c>
      <c r="D13" s="3" t="s">
        <v>12</v>
      </c>
      <c r="E13" s="3" t="s">
        <v>13</v>
      </c>
      <c r="F13" s="3" t="s">
        <v>14</v>
      </c>
      <c r="G13" s="3" t="s">
        <v>15</v>
      </c>
      <c r="H13" s="3" t="s">
        <v>16</v>
      </c>
      <c r="I13" s="3" t="s">
        <v>17</v>
      </c>
      <c r="J13" s="3" t="s">
        <v>18</v>
      </c>
      <c r="K13" s="3" t="s">
        <v>19</v>
      </c>
      <c r="L13" s="3" t="s">
        <v>21</v>
      </c>
      <c r="M13" s="3" t="s">
        <v>23</v>
      </c>
      <c r="N13" s="3" t="s">
        <v>24</v>
      </c>
      <c r="P13" s="11" t="s">
        <v>9</v>
      </c>
      <c r="Q13" s="11" t="s">
        <v>25</v>
      </c>
      <c r="R13" s="11" t="s">
        <v>26</v>
      </c>
      <c r="S13" s="11" t="s">
        <v>27</v>
      </c>
      <c r="T13" s="11" t="s">
        <v>28</v>
      </c>
      <c r="U13" s="11" t="s">
        <v>29</v>
      </c>
      <c r="V13" s="11" t="s">
        <v>30</v>
      </c>
    </row>
    <row r="14" spans="1:22" x14ac:dyDescent="0.35">
      <c r="A14">
        <v>1</v>
      </c>
      <c r="B14" s="8">
        <f ca="1">_xlfn.BETA.INV(RAND(),B$8,B$9,B$3,B$5)</f>
        <v>37.39858555820954</v>
      </c>
      <c r="C14" s="8">
        <f t="shared" ref="C14:N23" ca="1" si="4">_xlfn.BETA.INV(RAND(),C$8,C$9,C$3,C$5)</f>
        <v>8.777427498154827</v>
      </c>
      <c r="D14" s="8">
        <f t="shared" ca="1" si="4"/>
        <v>9.0635339750302748</v>
      </c>
      <c r="E14" s="8">
        <f t="shared" ca="1" si="4"/>
        <v>12.595612990939502</v>
      </c>
      <c r="F14" s="8">
        <f t="shared" ca="1" si="4"/>
        <v>4.591755935770367</v>
      </c>
      <c r="G14" s="8">
        <f t="shared" ca="1" si="4"/>
        <v>11.565996187511068</v>
      </c>
      <c r="H14" s="8">
        <f t="shared" ca="1" si="4"/>
        <v>2.7507465804012941</v>
      </c>
      <c r="I14" s="8">
        <f t="shared" ca="1" si="4"/>
        <v>14.551605192332032</v>
      </c>
      <c r="J14" s="8">
        <f t="shared" ca="1" si="4"/>
        <v>6.8481801691144426</v>
      </c>
      <c r="K14" s="8">
        <f t="shared" ca="1" si="4"/>
        <v>5.8486097485259254</v>
      </c>
      <c r="L14" s="8">
        <f t="shared" ca="1" si="4"/>
        <v>11.810819727230925</v>
      </c>
      <c r="M14" s="8">
        <f t="shared" ca="1" si="4"/>
        <v>11.611763052695887</v>
      </c>
      <c r="N14" s="8">
        <f t="shared" ca="1" si="4"/>
        <v>2.8883933819959564</v>
      </c>
      <c r="P14" s="8">
        <f ca="1">B14</f>
        <v>37.39858555820954</v>
      </c>
      <c r="Q14" s="8">
        <f ca="1">C14+E14+J14+L14+N14</f>
        <v>42.920433767435654</v>
      </c>
      <c r="R14" s="8">
        <f ca="1">C14+F14+K14+L14+N14</f>
        <v>33.917006291678</v>
      </c>
      <c r="S14" s="8">
        <f ca="1">D14+G14+H14+K14+L14+N14</f>
        <v>43.928099600695447</v>
      </c>
      <c r="T14" s="8">
        <f ca="1">D14+G14+I14+L14+N14</f>
        <v>49.880348464100251</v>
      </c>
      <c r="U14" s="8">
        <f ca="1">D14+G14+I14+M14</f>
        <v>46.792898407569261</v>
      </c>
      <c r="V14" s="8">
        <f ca="1">MAX(P14:U14)</f>
        <v>49.880348464100251</v>
      </c>
    </row>
    <row r="15" spans="1:22" x14ac:dyDescent="0.35">
      <c r="A15">
        <v>2</v>
      </c>
      <c r="B15" s="8">
        <f t="shared" ref="B15:B23" ca="1" si="5">_xlfn.BETA.INV(RAND(),B$8,B$9,B$3,B$5)</f>
        <v>26.031141951020373</v>
      </c>
      <c r="C15" s="8">
        <f t="shared" ca="1" si="4"/>
        <v>9.5368912071688179</v>
      </c>
      <c r="D15" s="8">
        <f t="shared" ca="1" si="4"/>
        <v>5.9879822349731775</v>
      </c>
      <c r="E15" s="8">
        <f t="shared" ca="1" si="4"/>
        <v>11.638771006282262</v>
      </c>
      <c r="F15" s="8">
        <f t="shared" ca="1" si="4"/>
        <v>4.9458899264448712</v>
      </c>
      <c r="G15" s="8">
        <f t="shared" ca="1" si="4"/>
        <v>7.567136393854442</v>
      </c>
      <c r="H15" s="8">
        <f t="shared" ca="1" si="4"/>
        <v>2.1912002777694828</v>
      </c>
      <c r="I15" s="8">
        <f t="shared" ca="1" si="4"/>
        <v>17.868958667162225</v>
      </c>
      <c r="J15" s="8">
        <f t="shared" ca="1" si="4"/>
        <v>5.8883467813952901</v>
      </c>
      <c r="K15" s="8">
        <f t="shared" ca="1" si="4"/>
        <v>6.1931046166883856</v>
      </c>
      <c r="L15" s="8">
        <f t="shared" ca="1" si="4"/>
        <v>9.9795361890789032</v>
      </c>
      <c r="M15" s="8">
        <f t="shared" ca="1" si="4"/>
        <v>11.222703321453805</v>
      </c>
      <c r="N15" s="8">
        <f t="shared" ca="1" si="4"/>
        <v>2.6515631867705975</v>
      </c>
      <c r="P15" s="8">
        <f t="shared" ref="P15:P23" ca="1" si="6">B15</f>
        <v>26.031141951020373</v>
      </c>
      <c r="Q15" s="8">
        <f t="shared" ref="Q15:Q23" ca="1" si="7">C15+E15+J15+L15+N15</f>
        <v>39.69510837069587</v>
      </c>
      <c r="R15" s="8">
        <f t="shared" ref="R15:R23" ca="1" si="8">C15+F15+K15+L15+N15</f>
        <v>33.306985126151574</v>
      </c>
      <c r="S15" s="8">
        <f t="shared" ref="S15:S23" ca="1" si="9">D15+G15+H15+K15+L15+N15</f>
        <v>34.570522899134986</v>
      </c>
      <c r="T15" s="8">
        <f t="shared" ref="T15:T23" ca="1" si="10">D15+G15+I15+L15+N15</f>
        <v>44.055176671839341</v>
      </c>
      <c r="U15" s="8">
        <f t="shared" ref="U15:U23" ca="1" si="11">D15+G15+I15+M15</f>
        <v>42.646780617443653</v>
      </c>
      <c r="V15" s="8">
        <f t="shared" ref="V15:V23" ca="1" si="12">MAX(P15:U15)</f>
        <v>44.055176671839341</v>
      </c>
    </row>
    <row r="16" spans="1:22" x14ac:dyDescent="0.35">
      <c r="A16">
        <v>3</v>
      </c>
      <c r="B16" s="8">
        <f t="shared" ca="1" si="5"/>
        <v>27.191216029619099</v>
      </c>
      <c r="C16" s="8">
        <f t="shared" ca="1" si="4"/>
        <v>10.203187388209539</v>
      </c>
      <c r="D16" s="8">
        <f t="shared" ca="1" si="4"/>
        <v>7.4730344950522953</v>
      </c>
      <c r="E16" s="8">
        <f t="shared" ca="1" si="4"/>
        <v>12.571569333277941</v>
      </c>
      <c r="F16" s="8">
        <f t="shared" ca="1" si="4"/>
        <v>6.0475395665412979</v>
      </c>
      <c r="G16" s="8">
        <f t="shared" ca="1" si="4"/>
        <v>6.3943096302370668</v>
      </c>
      <c r="H16" s="8">
        <f t="shared" ca="1" si="4"/>
        <v>3.987744373230786</v>
      </c>
      <c r="I16" s="8">
        <f t="shared" ca="1" si="4"/>
        <v>9.6703809355170058</v>
      </c>
      <c r="J16" s="8">
        <f t="shared" ca="1" si="4"/>
        <v>5.2742751826270062</v>
      </c>
      <c r="K16" s="8">
        <f t="shared" ca="1" si="4"/>
        <v>6.6936189827615555</v>
      </c>
      <c r="L16" s="8">
        <f t="shared" ca="1" si="4"/>
        <v>9.867253516097529</v>
      </c>
      <c r="M16" s="8">
        <f t="shared" ca="1" si="4"/>
        <v>11.671812892172531</v>
      </c>
      <c r="N16" s="8">
        <f t="shared" ca="1" si="4"/>
        <v>2.8220804924035372</v>
      </c>
      <c r="P16" s="8">
        <f t="shared" ca="1" si="6"/>
        <v>27.191216029619099</v>
      </c>
      <c r="Q16" s="8">
        <f t="shared" ca="1" si="7"/>
        <v>40.738365912615549</v>
      </c>
      <c r="R16" s="8">
        <f t="shared" ca="1" si="8"/>
        <v>35.633679946013459</v>
      </c>
      <c r="S16" s="8">
        <f t="shared" ca="1" si="9"/>
        <v>37.238041489782766</v>
      </c>
      <c r="T16" s="8">
        <f t="shared" ca="1" si="10"/>
        <v>36.22705906930743</v>
      </c>
      <c r="U16" s="8">
        <f t="shared" ca="1" si="11"/>
        <v>35.209537952978899</v>
      </c>
      <c r="V16" s="8">
        <f t="shared" ca="1" si="12"/>
        <v>40.738365912615549</v>
      </c>
    </row>
    <row r="17" spans="1:22" x14ac:dyDescent="0.35">
      <c r="A17">
        <v>4</v>
      </c>
      <c r="B17" s="8">
        <f t="shared" ca="1" si="5"/>
        <v>28.11220626719448</v>
      </c>
      <c r="C17" s="8">
        <f t="shared" ca="1" si="4"/>
        <v>9.0435623553403381</v>
      </c>
      <c r="D17" s="8">
        <f t="shared" ca="1" si="4"/>
        <v>10.162992161506619</v>
      </c>
      <c r="E17" s="8">
        <f t="shared" ca="1" si="4"/>
        <v>11.340505383319911</v>
      </c>
      <c r="F17" s="8">
        <f t="shared" ca="1" si="4"/>
        <v>5.2739876592642307</v>
      </c>
      <c r="G17" s="8">
        <f t="shared" ca="1" si="4"/>
        <v>7.9590676587973164</v>
      </c>
      <c r="H17" s="8">
        <f t="shared" ca="1" si="4"/>
        <v>2.3729754059008936</v>
      </c>
      <c r="I17" s="8">
        <f t="shared" ca="1" si="4"/>
        <v>10.30515343272355</v>
      </c>
      <c r="J17" s="8">
        <f t="shared" ca="1" si="4"/>
        <v>5.45427849306982</v>
      </c>
      <c r="K17" s="8">
        <f t="shared" ca="1" si="4"/>
        <v>6.8057818535788437</v>
      </c>
      <c r="L17" s="8">
        <f t="shared" ca="1" si="4"/>
        <v>8.5893546492830843</v>
      </c>
      <c r="M17" s="8">
        <f t="shared" ca="1" si="4"/>
        <v>10.934917660668079</v>
      </c>
      <c r="N17" s="8">
        <f t="shared" ca="1" si="4"/>
        <v>2.3940011679229674</v>
      </c>
      <c r="P17" s="8">
        <f t="shared" ca="1" si="6"/>
        <v>28.11220626719448</v>
      </c>
      <c r="Q17" s="8">
        <f t="shared" ca="1" si="7"/>
        <v>36.821702048936118</v>
      </c>
      <c r="R17" s="8">
        <f t="shared" ca="1" si="8"/>
        <v>32.106687685389467</v>
      </c>
      <c r="S17" s="8">
        <f t="shared" ca="1" si="9"/>
        <v>38.284172896989716</v>
      </c>
      <c r="T17" s="8">
        <f t="shared" ca="1" si="10"/>
        <v>39.410569070233535</v>
      </c>
      <c r="U17" s="8">
        <f t="shared" ca="1" si="11"/>
        <v>39.362130913695566</v>
      </c>
      <c r="V17" s="8">
        <f t="shared" ca="1" si="12"/>
        <v>39.410569070233535</v>
      </c>
    </row>
    <row r="18" spans="1:22" x14ac:dyDescent="0.35">
      <c r="A18">
        <v>5</v>
      </c>
      <c r="B18" s="8">
        <f t="shared" ca="1" si="5"/>
        <v>32.341805057972429</v>
      </c>
      <c r="C18" s="8">
        <f t="shared" ca="1" si="4"/>
        <v>10.67088380911572</v>
      </c>
      <c r="D18" s="8">
        <f t="shared" ca="1" si="4"/>
        <v>6.7581537690298443</v>
      </c>
      <c r="E18" s="8">
        <f t="shared" ca="1" si="4"/>
        <v>11.585845749134412</v>
      </c>
      <c r="F18" s="8">
        <f t="shared" ca="1" si="4"/>
        <v>4.6223130537206556</v>
      </c>
      <c r="G18" s="8">
        <f t="shared" ca="1" si="4"/>
        <v>6.8910621744364651</v>
      </c>
      <c r="H18" s="8">
        <f t="shared" ca="1" si="4"/>
        <v>2.2041813432722246</v>
      </c>
      <c r="I18" s="8">
        <f t="shared" ca="1" si="4"/>
        <v>15.230210603467853</v>
      </c>
      <c r="J18" s="8">
        <f t="shared" ca="1" si="4"/>
        <v>4.3734382053911842</v>
      </c>
      <c r="K18" s="8">
        <f t="shared" ca="1" si="4"/>
        <v>5.8916431515764707</v>
      </c>
      <c r="L18" s="8">
        <f t="shared" ca="1" si="4"/>
        <v>8.4767066289518009</v>
      </c>
      <c r="M18" s="8">
        <f t="shared" ca="1" si="4"/>
        <v>12.229564777848246</v>
      </c>
      <c r="N18" s="8">
        <f t="shared" ca="1" si="4"/>
        <v>4.0525676753699527</v>
      </c>
      <c r="P18" s="8">
        <f t="shared" ca="1" si="6"/>
        <v>32.341805057972429</v>
      </c>
      <c r="Q18" s="8">
        <f t="shared" ca="1" si="7"/>
        <v>39.15944206796307</v>
      </c>
      <c r="R18" s="8">
        <f t="shared" ca="1" si="8"/>
        <v>33.714114318734595</v>
      </c>
      <c r="S18" s="8">
        <f t="shared" ca="1" si="9"/>
        <v>34.274314742636754</v>
      </c>
      <c r="T18" s="8">
        <f t="shared" ca="1" si="10"/>
        <v>41.408700851255915</v>
      </c>
      <c r="U18" s="8">
        <f t="shared" ca="1" si="11"/>
        <v>41.108991324782409</v>
      </c>
      <c r="V18" s="8">
        <f t="shared" ca="1" si="12"/>
        <v>41.408700851255915</v>
      </c>
    </row>
    <row r="19" spans="1:22" x14ac:dyDescent="0.35">
      <c r="A19">
        <v>6</v>
      </c>
      <c r="B19" s="8">
        <f t="shared" ca="1" si="5"/>
        <v>26.749691313528601</v>
      </c>
      <c r="C19" s="8">
        <f t="shared" ca="1" si="4"/>
        <v>10.247571199477218</v>
      </c>
      <c r="D19" s="8">
        <f t="shared" ca="1" si="4"/>
        <v>8.8363070936119463</v>
      </c>
      <c r="E19" s="8">
        <f t="shared" ca="1" si="4"/>
        <v>10.502986005627605</v>
      </c>
      <c r="F19" s="8">
        <f t="shared" ca="1" si="4"/>
        <v>5.7421985433543252</v>
      </c>
      <c r="G19" s="8">
        <f t="shared" ca="1" si="4"/>
        <v>5.6670692384014067</v>
      </c>
      <c r="H19" s="8">
        <f t="shared" ca="1" si="4"/>
        <v>2.7953121858098813</v>
      </c>
      <c r="I19" s="8">
        <f t="shared" ca="1" si="4"/>
        <v>9.1432001452514431</v>
      </c>
      <c r="J19" s="8">
        <f t="shared" ca="1" si="4"/>
        <v>4.3262070345626116</v>
      </c>
      <c r="K19" s="8">
        <f t="shared" ca="1" si="4"/>
        <v>6.5298326176073163</v>
      </c>
      <c r="L19" s="8">
        <f t="shared" ca="1" si="4"/>
        <v>9.0888093671905388</v>
      </c>
      <c r="M19" s="8">
        <f t="shared" ca="1" si="4"/>
        <v>12.212179534530344</v>
      </c>
      <c r="N19" s="8">
        <f t="shared" ca="1" si="4"/>
        <v>3.6538182934515055</v>
      </c>
      <c r="P19" s="8">
        <f t="shared" ca="1" si="6"/>
        <v>26.749691313528601</v>
      </c>
      <c r="Q19" s="8">
        <f t="shared" ca="1" si="7"/>
        <v>37.819391900309483</v>
      </c>
      <c r="R19" s="8">
        <f t="shared" ca="1" si="8"/>
        <v>35.262230021080903</v>
      </c>
      <c r="S19" s="8">
        <f t="shared" ca="1" si="9"/>
        <v>36.571148796072592</v>
      </c>
      <c r="T19" s="8">
        <f t="shared" ca="1" si="10"/>
        <v>36.389204137906844</v>
      </c>
      <c r="U19" s="8">
        <f t="shared" ca="1" si="11"/>
        <v>35.858756011795137</v>
      </c>
      <c r="V19" s="8">
        <f t="shared" ca="1" si="12"/>
        <v>37.819391900309483</v>
      </c>
    </row>
    <row r="20" spans="1:22" x14ac:dyDescent="0.35">
      <c r="A20">
        <v>7</v>
      </c>
      <c r="B20" s="8">
        <f t="shared" ca="1" si="5"/>
        <v>31.077504178623371</v>
      </c>
      <c r="C20" s="8">
        <f t="shared" ca="1" si="4"/>
        <v>11.402191973132229</v>
      </c>
      <c r="D20" s="8">
        <f t="shared" ca="1" si="4"/>
        <v>5.3049544145842829</v>
      </c>
      <c r="E20" s="8">
        <f t="shared" ca="1" si="4"/>
        <v>12.441590557989004</v>
      </c>
      <c r="F20" s="8">
        <f t="shared" ca="1" si="4"/>
        <v>5.824922252581155</v>
      </c>
      <c r="G20" s="8">
        <f t="shared" ca="1" si="4"/>
        <v>8.3497860081295201</v>
      </c>
      <c r="H20" s="8">
        <f t="shared" ca="1" si="4"/>
        <v>2.4443499079819553</v>
      </c>
      <c r="I20" s="8">
        <f t="shared" ca="1" si="4"/>
        <v>16.073636762447499</v>
      </c>
      <c r="J20" s="8">
        <f t="shared" ca="1" si="4"/>
        <v>4.614683578131805</v>
      </c>
      <c r="K20" s="8">
        <f t="shared" ca="1" si="4"/>
        <v>5.9590712483877724</v>
      </c>
      <c r="L20" s="8">
        <f t="shared" ca="1" si="4"/>
        <v>9.0062946518380009</v>
      </c>
      <c r="M20" s="8">
        <f t="shared" ca="1" si="4"/>
        <v>12.016552160195765</v>
      </c>
      <c r="N20" s="8">
        <f t="shared" ca="1" si="4"/>
        <v>4.0642272048567865</v>
      </c>
      <c r="P20" s="8">
        <f t="shared" ca="1" si="6"/>
        <v>31.077504178623371</v>
      </c>
      <c r="Q20" s="8">
        <f t="shared" ca="1" si="7"/>
        <v>41.528987965947827</v>
      </c>
      <c r="R20" s="8">
        <f t="shared" ca="1" si="8"/>
        <v>36.25670733079594</v>
      </c>
      <c r="S20" s="8">
        <f t="shared" ca="1" si="9"/>
        <v>35.128683435778321</v>
      </c>
      <c r="T20" s="8">
        <f t="shared" ca="1" si="10"/>
        <v>42.798899041856089</v>
      </c>
      <c r="U20" s="8">
        <f t="shared" ca="1" si="11"/>
        <v>41.744929345357065</v>
      </c>
      <c r="V20" s="8">
        <f t="shared" ca="1" si="12"/>
        <v>42.798899041856089</v>
      </c>
    </row>
    <row r="21" spans="1:22" x14ac:dyDescent="0.35">
      <c r="A21">
        <v>8</v>
      </c>
      <c r="B21" s="8">
        <f t="shared" ca="1" si="5"/>
        <v>28.14998526807755</v>
      </c>
      <c r="C21" s="8">
        <f t="shared" ca="1" si="4"/>
        <v>10.050426698963308</v>
      </c>
      <c r="D21" s="8">
        <f t="shared" ca="1" si="4"/>
        <v>11.297585021097724</v>
      </c>
      <c r="E21" s="8">
        <f t="shared" ca="1" si="4"/>
        <v>11.736154352235349</v>
      </c>
      <c r="F21" s="8">
        <f t="shared" ca="1" si="4"/>
        <v>6.4526051299015741</v>
      </c>
      <c r="G21" s="8">
        <f t="shared" ca="1" si="4"/>
        <v>6.2664112920709911</v>
      </c>
      <c r="H21" s="8">
        <f t="shared" ca="1" si="4"/>
        <v>2.0008638738672162</v>
      </c>
      <c r="I21" s="8">
        <f t="shared" ca="1" si="4"/>
        <v>14.765546953234802</v>
      </c>
      <c r="J21" s="8">
        <f t="shared" ca="1" si="4"/>
        <v>5.2637358221581669</v>
      </c>
      <c r="K21" s="8">
        <f t="shared" ca="1" si="4"/>
        <v>6.0687748694788688</v>
      </c>
      <c r="L21" s="8">
        <f t="shared" ca="1" si="4"/>
        <v>9.616801992125712</v>
      </c>
      <c r="M21" s="8">
        <f t="shared" ca="1" si="4"/>
        <v>12.696724321696436</v>
      </c>
      <c r="N21" s="8">
        <f t="shared" ca="1" si="4"/>
        <v>3.7904698078672832</v>
      </c>
      <c r="P21" s="8">
        <f t="shared" ca="1" si="6"/>
        <v>28.14998526807755</v>
      </c>
      <c r="Q21" s="8">
        <f t="shared" ca="1" si="7"/>
        <v>40.457588673349818</v>
      </c>
      <c r="R21" s="8">
        <f t="shared" ca="1" si="8"/>
        <v>35.979078498336747</v>
      </c>
      <c r="S21" s="8">
        <f t="shared" ca="1" si="9"/>
        <v>39.040906856507796</v>
      </c>
      <c r="T21" s="8">
        <f t="shared" ca="1" si="10"/>
        <v>45.736815066396517</v>
      </c>
      <c r="U21" s="8">
        <f t="shared" ca="1" si="11"/>
        <v>45.026267588099955</v>
      </c>
      <c r="V21" s="8">
        <f t="shared" ca="1" si="12"/>
        <v>45.736815066396517</v>
      </c>
    </row>
    <row r="22" spans="1:22" x14ac:dyDescent="0.35">
      <c r="A22">
        <v>9</v>
      </c>
      <c r="B22" s="8">
        <f t="shared" ca="1" si="5"/>
        <v>31.923219061669748</v>
      </c>
      <c r="C22" s="8">
        <f t="shared" ca="1" si="4"/>
        <v>9.495678324546077</v>
      </c>
      <c r="D22" s="8">
        <f t="shared" ca="1" si="4"/>
        <v>11.700070969004811</v>
      </c>
      <c r="E22" s="8">
        <f t="shared" ca="1" si="4"/>
        <v>12.531258248921025</v>
      </c>
      <c r="F22" s="8">
        <f t="shared" ca="1" si="4"/>
        <v>6.5547998907809371</v>
      </c>
      <c r="G22" s="8">
        <f t="shared" ca="1" si="4"/>
        <v>5.5834996053559838</v>
      </c>
      <c r="H22" s="8">
        <f t="shared" ca="1" si="4"/>
        <v>3.2299432761445228</v>
      </c>
      <c r="I22" s="8">
        <f t="shared" ca="1" si="4"/>
        <v>16.766999291444282</v>
      </c>
      <c r="J22" s="8">
        <f t="shared" ca="1" si="4"/>
        <v>5.2601833903814832</v>
      </c>
      <c r="K22" s="8">
        <f t="shared" ca="1" si="4"/>
        <v>6.7407644062398617</v>
      </c>
      <c r="L22" s="8">
        <f t="shared" ca="1" si="4"/>
        <v>10.488134341623907</v>
      </c>
      <c r="M22" s="8">
        <f t="shared" ca="1" si="4"/>
        <v>12.555133355071501</v>
      </c>
      <c r="N22" s="8">
        <f t="shared" ca="1" si="4"/>
        <v>3.9557380856513804</v>
      </c>
      <c r="P22" s="8">
        <f t="shared" ca="1" si="6"/>
        <v>31.923219061669748</v>
      </c>
      <c r="Q22" s="8">
        <f t="shared" ca="1" si="7"/>
        <v>41.730992391123877</v>
      </c>
      <c r="R22" s="8">
        <f t="shared" ca="1" si="8"/>
        <v>37.235115048842168</v>
      </c>
      <c r="S22" s="8">
        <f t="shared" ca="1" si="9"/>
        <v>41.698150684020469</v>
      </c>
      <c r="T22" s="8">
        <f t="shared" ca="1" si="10"/>
        <v>48.494442293080361</v>
      </c>
      <c r="U22" s="8">
        <f t="shared" ca="1" si="11"/>
        <v>46.605703220876578</v>
      </c>
      <c r="V22" s="8">
        <f t="shared" ca="1" si="12"/>
        <v>48.494442293080361</v>
      </c>
    </row>
    <row r="23" spans="1:22" x14ac:dyDescent="0.35">
      <c r="A23">
        <v>10</v>
      </c>
      <c r="B23" s="8">
        <f t="shared" ca="1" si="5"/>
        <v>29.464327923594421</v>
      </c>
      <c r="C23" s="8">
        <f t="shared" ca="1" si="4"/>
        <v>13.301166653434809</v>
      </c>
      <c r="D23" s="8">
        <f t="shared" ca="1" si="4"/>
        <v>13.185199435504281</v>
      </c>
      <c r="E23" s="8">
        <f t="shared" ca="1" si="4"/>
        <v>11.730950883866889</v>
      </c>
      <c r="F23" s="8">
        <f t="shared" ca="1" si="4"/>
        <v>5.2051355252089131</v>
      </c>
      <c r="G23" s="8">
        <f t="shared" ca="1" si="4"/>
        <v>5.4406365202081988</v>
      </c>
      <c r="H23" s="8">
        <f t="shared" ca="1" si="4"/>
        <v>2.5800606337466983</v>
      </c>
      <c r="I23" s="8">
        <f t="shared" ca="1" si="4"/>
        <v>14.977755371420722</v>
      </c>
      <c r="J23" s="8">
        <f t="shared" ca="1" si="4"/>
        <v>5.26232672099799</v>
      </c>
      <c r="K23" s="8">
        <f t="shared" ca="1" si="4"/>
        <v>5.9753583499675074</v>
      </c>
      <c r="L23" s="8">
        <f t="shared" ca="1" si="4"/>
        <v>11.365757736887533</v>
      </c>
      <c r="M23" s="8">
        <f t="shared" ca="1" si="4"/>
        <v>11.195482612496036</v>
      </c>
      <c r="N23" s="8">
        <f t="shared" ca="1" si="4"/>
        <v>3.2980398181790185</v>
      </c>
      <c r="P23" s="8">
        <f t="shared" ca="1" si="6"/>
        <v>29.464327923594421</v>
      </c>
      <c r="Q23" s="8">
        <f t="shared" ca="1" si="7"/>
        <v>44.958241813366243</v>
      </c>
      <c r="R23" s="8">
        <f t="shared" ca="1" si="8"/>
        <v>39.145458083677781</v>
      </c>
      <c r="S23" s="8">
        <f t="shared" ca="1" si="9"/>
        <v>41.845052494493238</v>
      </c>
      <c r="T23" s="8">
        <f t="shared" ca="1" si="10"/>
        <v>48.267388882199754</v>
      </c>
      <c r="U23" s="8">
        <f t="shared" ca="1" si="11"/>
        <v>44.799073939629238</v>
      </c>
      <c r="V23" s="8">
        <f t="shared" ca="1" si="12"/>
        <v>48.267388882199754</v>
      </c>
    </row>
  </sheetData>
  <mergeCells count="1">
    <mergeCell ref="P12:U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Huggins, Eric</cp:lastModifiedBy>
  <dcterms:created xsi:type="dcterms:W3CDTF">2015-11-18T17:24:51Z</dcterms:created>
  <dcterms:modified xsi:type="dcterms:W3CDTF">2023-11-26T17:18:04Z</dcterms:modified>
</cp:coreProperties>
</file>